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60" windowHeight="21160"/>
  </bookViews>
  <sheets>
    <sheet name="Problem" sheetId="19" r:id="rId1"/>
  </sheets>
  <definedNames>
    <definedName name="accounts">Problem!#REF!</definedName>
    <definedName name="transaction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43" i="19"/>
  <c r="C42"/>
  <c r="C47"/>
  <c r="C46"/>
  <c r="E47"/>
  <c r="C38"/>
  <c r="C37"/>
  <c r="C36"/>
  <c r="C35"/>
  <c r="E43"/>
  <c r="E49"/>
  <c r="C39"/>
</calcChain>
</file>

<file path=xl/sharedStrings.xml><?xml version="1.0" encoding="utf-8"?>
<sst xmlns="http://schemas.openxmlformats.org/spreadsheetml/2006/main" count="70" uniqueCount="35">
  <si>
    <t>Date</t>
  </si>
  <si>
    <t>Accounts</t>
  </si>
  <si>
    <t>Debit</t>
  </si>
  <si>
    <t xml:space="preserve"> </t>
  </si>
  <si>
    <t>Credit</t>
  </si>
  <si>
    <t>PERPETUAL FIFO</t>
  </si>
  <si>
    <t>Inventory</t>
  </si>
  <si>
    <t>Accounts Payable</t>
  </si>
  <si>
    <t>Accounts Receivable</t>
  </si>
  <si>
    <t>Sales</t>
  </si>
  <si>
    <t>Cost of Goods Sold</t>
  </si>
  <si>
    <t>INVENTORY</t>
  </si>
  <si>
    <t>Beginning inventory</t>
  </si>
  <si>
    <t>April 5 entry</t>
  </si>
  <si>
    <t>April 9 entry</t>
  </si>
  <si>
    <t>April 26 entry</t>
  </si>
  <si>
    <t>April 17 entry</t>
  </si>
  <si>
    <t>Ending inventory</t>
  </si>
  <si>
    <t>COST OF GOOD SOLD</t>
  </si>
  <si>
    <t>SALES</t>
  </si>
  <si>
    <t>Gross profit</t>
  </si>
  <si>
    <t>To record inventory purchase (150 units @ $11)</t>
  </si>
  <si>
    <t>To record inventory purchase (125 units @ $12)</t>
  </si>
  <si>
    <t>To record sales on account (200 @ $15)</t>
  </si>
  <si>
    <t>To record sales on account (75 @ $16)</t>
  </si>
  <si>
    <t>To record cost of goods sold ((100 @ $10) + (100 @ $11))</t>
  </si>
  <si>
    <t>To record cost of goods sold ((150 @ $11) +(50 @ $10))</t>
  </si>
  <si>
    <t>To record cost of goods sold ((50 @ $11) +(25 @ $12))</t>
  </si>
  <si>
    <t>To record cost of goods sold (75 @ $12)</t>
  </si>
  <si>
    <t>To record cost of goods sold (75 @ $11.60)</t>
  </si>
  <si>
    <t>To record cost of goods sold (75 @ $11.00)</t>
  </si>
  <si>
    <t>To record cost of goods sold (200 @ $10.60)</t>
  </si>
  <si>
    <t>To record cost of goods sold (200 @ $11)</t>
  </si>
  <si>
    <t>To record cost of goods sold (275 @ $11.07)</t>
  </si>
  <si>
    <t>Ace Company began April with $1,000 of inventory, consisting of 100 units at $10 each. The following additional transactions occurred during the month:
April 5, purchased 150 units at $11 each
April 9, sold 200 units for $15 each
April 17, purchased 125 units at $12 each
April 26, sold 75 units for $16 each
Assuming use of perpetual FIFO, using the pick lists accessible from within each boxed area, complete each journal entry by selecting the correct journal entry descriptions and amounts.  Correct selections will turn the boxed areas green.
Also note that the impact of the various journal entries are summarized in the calculations found below the last journal entry.</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</si>
</sst>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7">
    <font>
      <sz val="10"/>
      <name val="Arial"/>
    </font>
    <font>
      <sz val="10"/>
      <name val="Arial"/>
    </font>
    <font>
      <sz val="8"/>
      <name val="Arial"/>
      <family val="2"/>
    </font>
    <font>
      <sz val="12"/>
      <color indexed="12"/>
      <name val="Arial"/>
      <family val="2"/>
    </font>
    <font>
      <sz val="10"/>
      <name val="Myriad Web Pro"/>
      <family val="2"/>
    </font>
    <font>
      <i/>
      <sz val="10"/>
      <name val="Myriad Web Pro"/>
      <family val="2"/>
    </font>
    <font>
      <sz val="10"/>
      <name val="Myriad Web Pro"/>
      <family val="2"/>
    </font>
    <font>
      <b/>
      <sz val="10"/>
      <color indexed="9"/>
      <name val="Myriad Web Pro"/>
      <family val="2"/>
    </font>
    <font>
      <sz val="10"/>
      <color indexed="16"/>
      <name val="Myriad Web Pro"/>
      <family val="2"/>
    </font>
    <font>
      <sz val="10"/>
      <name val="Myriad Pro"/>
      <family val="2"/>
    </font>
    <font>
      <sz val="12"/>
      <name val="Myriad Pro"/>
      <family val="2"/>
    </font>
    <font>
      <b/>
      <sz val="10"/>
      <name val="Myriad Web Pro"/>
      <family val="2"/>
    </font>
    <font>
      <b/>
      <sz val="12"/>
      <name val="Myriad Web Pro"/>
      <family val="2"/>
    </font>
    <font>
      <b/>
      <i/>
      <sz val="10"/>
      <name val="Myriad Web Pro"/>
    </font>
    <font>
      <b/>
      <u/>
      <sz val="10"/>
      <name val="Myriad Web Pro"/>
    </font>
    <font>
      <b/>
      <u val="singleAccounting"/>
      <sz val="10"/>
      <name val="Myriad Web Pro"/>
    </font>
    <font>
      <b/>
      <u val="doubleAccounting"/>
      <sz val="10"/>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4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applyProtection="1">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43" fontId="11" fillId="0" borderId="11" xfId="0" applyNumberFormat="1" applyFont="1" applyBorder="1" applyAlignment="1" applyProtection="1">
      <alignment horizontal="center" vertical="center"/>
      <protection hidden="1"/>
    </xf>
    <xf numFmtId="43" fontId="11" fillId="0" borderId="0" xfId="18" applyNumberFormat="1" applyFont="1" applyFill="1" applyBorder="1" applyAlignment="1" applyProtection="1">
      <alignment horizontal="center" vertical="center"/>
      <protection hidden="1"/>
    </xf>
    <xf numFmtId="43"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0" fontId="12" fillId="11" borderId="12" xfId="0" applyFont="1" applyFill="1" applyBorder="1" applyAlignment="1" applyProtection="1">
      <alignment horizontal="center" vertical="center" wrapText="1"/>
      <protection hidden="1"/>
    </xf>
    <xf numFmtId="43" fontId="11" fillId="11" borderId="0" xfId="18" applyNumberFormat="1" applyFont="1" applyFill="1" applyBorder="1" applyAlignment="1" applyProtection="1">
      <alignment horizontal="left" vertical="center" indent="2"/>
      <protection hidden="1"/>
    </xf>
    <xf numFmtId="41"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protection hidden="1"/>
    </xf>
    <xf numFmtId="0" fontId="11" fillId="0" borderId="0" xfId="0" applyFont="1" applyFill="1" applyBorder="1" applyAlignment="1" applyProtection="1">
      <alignment horizontal="left" vertical="center"/>
      <protection hidden="1"/>
    </xf>
    <xf numFmtId="0" fontId="12" fillId="0" borderId="0" xfId="18" applyFont="1" applyFill="1" applyAlignment="1" applyProtection="1">
      <alignment horizontal="center" vertical="center" wrapText="1"/>
      <protection hidden="1"/>
    </xf>
    <xf numFmtId="16" fontId="11" fillId="0" borderId="0"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vertical="center"/>
      <protection hidden="1"/>
    </xf>
    <xf numFmtId="41" fontId="11" fillId="0" borderId="0" xfId="18" applyNumberFormat="1" applyFont="1" applyFill="1" applyBorder="1" applyAlignment="1" applyProtection="1">
      <alignment horizontal="center" vertical="center"/>
      <protection hidden="1"/>
    </xf>
    <xf numFmtId="0" fontId="4" fillId="0" borderId="0" xfId="0" applyFont="1" applyFill="1" applyBorder="1" applyProtection="1">
      <protection hidden="1"/>
    </xf>
    <xf numFmtId="43" fontId="11" fillId="0" borderId="0" xfId="0" applyNumberFormat="1" applyFont="1" applyBorder="1" applyAlignment="1" applyProtection="1">
      <alignment horizontal="center" vertical="center"/>
      <protection hidden="1"/>
    </xf>
    <xf numFmtId="41" fontId="11" fillId="11" borderId="0" xfId="0" applyNumberFormat="1" applyFont="1" applyFill="1" applyBorder="1" applyAlignment="1" applyProtection="1">
      <alignment vertical="center"/>
      <protection hidden="1"/>
    </xf>
    <xf numFmtId="0" fontId="13" fillId="11" borderId="0" xfId="18" applyNumberFormat="1" applyFont="1" applyFill="1" applyBorder="1" applyAlignment="1" applyProtection="1">
      <alignment vertical="center"/>
      <protection hidden="1"/>
    </xf>
    <xf numFmtId="0" fontId="4" fillId="11" borderId="0" xfId="0" applyFont="1" applyFill="1" applyBorder="1" applyProtection="1">
      <protection hidden="1"/>
    </xf>
    <xf numFmtId="0" fontId="4" fillId="11" borderId="10" xfId="0" applyFont="1" applyFill="1" applyBorder="1" applyAlignment="1" applyProtection="1">
      <alignment vertical="top"/>
      <protection hidden="1"/>
    </xf>
    <xf numFmtId="0" fontId="4" fillId="12" borderId="0" xfId="0" applyFont="1" applyFill="1" applyProtection="1">
      <protection hidden="1"/>
    </xf>
    <xf numFmtId="0" fontId="14" fillId="12" borderId="0" xfId="0" applyFont="1" applyFill="1" applyAlignment="1" applyProtection="1">
      <alignment horizontal="left" indent="2"/>
      <protection hidden="1"/>
    </xf>
    <xf numFmtId="0" fontId="11" fillId="12" borderId="0" xfId="0" applyFont="1" applyFill="1" applyProtection="1">
      <protection hidden="1"/>
    </xf>
    <xf numFmtId="0" fontId="11" fillId="12" borderId="0" xfId="0" applyFont="1" applyFill="1" applyAlignment="1" applyProtection="1">
      <alignment horizontal="left" indent="2"/>
      <protection hidden="1"/>
    </xf>
    <xf numFmtId="0" fontId="4" fillId="0" borderId="0" xfId="0" applyFont="1" applyFill="1" applyProtection="1"/>
    <xf numFmtId="0" fontId="4" fillId="11" borderId="0" xfId="0" applyFont="1" applyFill="1" applyProtection="1"/>
    <xf numFmtId="0" fontId="4" fillId="0" borderId="0" xfId="0" applyFont="1" applyProtection="1"/>
    <xf numFmtId="0" fontId="4" fillId="0" borderId="0" xfId="0" applyFont="1" applyFill="1" applyAlignment="1" applyProtection="1">
      <alignment vertical="top"/>
    </xf>
    <xf numFmtId="0" fontId="4" fillId="11" borderId="0" xfId="0" applyFont="1" applyFill="1" applyAlignment="1" applyProtection="1">
      <alignment vertical="top"/>
    </xf>
    <xf numFmtId="0" fontId="4" fillId="12" borderId="0" xfId="0" applyFont="1" applyFill="1" applyProtection="1"/>
    <xf numFmtId="41" fontId="11" fillId="0" borderId="10" xfId="0" applyNumberFormat="1" applyFont="1" applyBorder="1" applyAlignment="1" applyProtection="1">
      <alignment horizontal="center" vertical="center"/>
      <protection locked="0" hidden="1"/>
    </xf>
    <xf numFmtId="0" fontId="13" fillId="0" borderId="10" xfId="18" applyNumberFormat="1" applyFont="1" applyFill="1" applyBorder="1" applyAlignment="1" applyProtection="1">
      <alignment vertical="center" wrapText="1"/>
      <protection locked="0" hidden="1"/>
    </xf>
    <xf numFmtId="44" fontId="15" fillId="14" borderId="0" xfId="0" applyNumberFormat="1" applyFont="1" applyFill="1" applyAlignment="1" applyProtection="1">
      <alignment horizontal="center"/>
      <protection hidden="1"/>
    </xf>
    <xf numFmtId="44" fontId="16" fillId="14" borderId="0" xfId="0" applyNumberFormat="1" applyFont="1" applyFill="1" applyAlignment="1" applyProtection="1">
      <alignment horizontal="center"/>
      <protection hidden="1"/>
    </xf>
    <xf numFmtId="43" fontId="11" fillId="14" borderId="0" xfId="0" applyNumberFormat="1" applyFont="1" applyFill="1" applyAlignment="1" applyProtection="1">
      <alignment horizontal="center"/>
      <protection hidden="1"/>
    </xf>
    <xf numFmtId="43" fontId="15" fillId="14" borderId="0" xfId="0" applyNumberFormat="1" applyFont="1" applyFill="1" applyAlignment="1" applyProtection="1">
      <alignment horizontal="center"/>
      <protection hidden="1"/>
    </xf>
    <xf numFmtId="0" fontId="12" fillId="13" borderId="0" xfId="18" applyFont="1" applyFill="1" applyAlignment="1" applyProtection="1">
      <alignment horizontal="center" vertical="center" wrapText="1"/>
      <protection hidden="1"/>
    </xf>
    <xf numFmtId="0" fontId="12" fillId="13" borderId="0" xfId="0" applyFont="1" applyFill="1" applyBorder="1" applyAlignment="1" applyProtection="1">
      <alignment horizontal="center" vertical="center" wrapText="1"/>
      <protection hidden="1"/>
    </xf>
    <xf numFmtId="0" fontId="12" fillId="13" borderId="9" xfId="0" applyFont="1" applyFill="1" applyBorder="1" applyAlignment="1" applyProtection="1">
      <alignment horizontal="center" vertical="center" wrapText="1"/>
      <protection hidden="1"/>
    </xf>
    <xf numFmtId="44" fontId="11" fillId="14" borderId="0" xfId="0" applyNumberFormat="1" applyFont="1" applyFill="1" applyAlignment="1" applyProtection="1">
      <alignment horizontal="center"/>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3">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2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L159"/>
  <sheetViews>
    <sheetView tabSelected="1" workbookViewId="0">
      <selection activeCell="C6" sqref="C6"/>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hidden="1" customWidth="1"/>
    <col min="8" max="8" width="41.5" style="1" hidden="1" customWidth="1"/>
    <col min="9" max="9" width="8.83203125" style="1" hidden="1" customWidth="1"/>
    <col min="10" max="10" width="55" style="1" hidden="1" customWidth="1"/>
    <col min="11" max="13" width="8.83203125" style="1" hidden="1" customWidth="1"/>
    <col min="14" max="38" width="0" style="1" hidden="1" customWidth="1"/>
    <col min="39" max="16384" width="8.83203125" style="1" hidden="1"/>
  </cols>
  <sheetData>
    <row r="1" spans="1:38" s="2" customFormat="1" ht="285" customHeight="1">
      <c r="A1" s="45" t="s">
        <v>34</v>
      </c>
      <c r="B1" s="45"/>
      <c r="C1" s="45"/>
      <c r="D1" s="45"/>
      <c r="E1" s="45"/>
      <c r="F1" s="11"/>
      <c r="G1" s="5"/>
      <c r="H1" s="5"/>
      <c r="I1" s="5"/>
      <c r="J1" s="5"/>
      <c r="K1" s="33"/>
      <c r="L1" s="33"/>
      <c r="M1" s="33"/>
      <c r="N1" s="34"/>
      <c r="O1" s="34"/>
      <c r="P1" s="34"/>
      <c r="Q1" s="34"/>
      <c r="R1" s="34"/>
      <c r="S1" s="34"/>
      <c r="T1" s="34"/>
      <c r="U1" s="34"/>
      <c r="V1" s="34"/>
      <c r="W1" s="34"/>
      <c r="X1" s="34"/>
      <c r="Y1" s="34"/>
      <c r="Z1" s="34"/>
      <c r="AA1" s="34"/>
      <c r="AB1" s="34"/>
      <c r="AC1" s="34"/>
      <c r="AD1" s="34"/>
      <c r="AE1" s="34"/>
      <c r="AF1" s="34"/>
      <c r="AG1" s="34"/>
      <c r="AH1" s="34"/>
      <c r="AI1" s="34"/>
      <c r="AJ1" s="34"/>
      <c r="AK1" s="34"/>
      <c r="AL1" s="34"/>
    </row>
    <row r="2" spans="1:38" s="2" customFormat="1" ht="36.75" customHeight="1">
      <c r="A2" s="19"/>
      <c r="B2" s="19"/>
      <c r="C2" s="19"/>
      <c r="D2" s="19"/>
      <c r="E2" s="19"/>
      <c r="F2" s="5"/>
      <c r="G2" s="5"/>
      <c r="H2" s="5"/>
      <c r="I2" s="5"/>
      <c r="J2" s="5"/>
      <c r="K2" s="33"/>
      <c r="L2" s="33"/>
      <c r="M2" s="33"/>
      <c r="N2" s="34"/>
      <c r="O2" s="34"/>
      <c r="P2" s="34"/>
      <c r="Q2" s="34"/>
      <c r="R2" s="34"/>
      <c r="S2" s="34"/>
      <c r="T2" s="34"/>
      <c r="U2" s="34"/>
      <c r="V2" s="34"/>
      <c r="W2" s="34"/>
      <c r="X2" s="34"/>
      <c r="Y2" s="34"/>
      <c r="Z2" s="34"/>
      <c r="AA2" s="34"/>
      <c r="AB2" s="34"/>
      <c r="AC2" s="34"/>
      <c r="AD2" s="34"/>
      <c r="AE2" s="34"/>
      <c r="AF2" s="34"/>
      <c r="AG2" s="34"/>
      <c r="AH2" s="34"/>
      <c r="AI2" s="34"/>
      <c r="AJ2" s="34"/>
      <c r="AK2" s="34"/>
      <c r="AL2" s="34"/>
    </row>
    <row r="3" spans="1:38" ht="21.75" customHeight="1">
      <c r="A3" s="4"/>
      <c r="B3" s="4"/>
      <c r="C3" s="4"/>
      <c r="D3" s="4"/>
      <c r="E3" s="4"/>
      <c r="F3" s="4"/>
      <c r="G3" s="4"/>
      <c r="H3" s="4"/>
      <c r="I3" s="4"/>
      <c r="J3" s="4"/>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38" s="3" customFormat="1" ht="24" customHeight="1">
      <c r="A4" s="46" t="s">
        <v>5</v>
      </c>
      <c r="B4" s="47"/>
      <c r="C4" s="47"/>
      <c r="D4" s="47"/>
      <c r="E4" s="47"/>
      <c r="F4" s="12"/>
      <c r="G4" s="17"/>
      <c r="H4" s="17"/>
      <c r="I4" s="17"/>
      <c r="J4" s="17"/>
      <c r="K4" s="36"/>
      <c r="L4" s="36"/>
      <c r="M4" s="36"/>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s="3" customFormat="1" ht="19.5" customHeight="1">
      <c r="A5" s="6" t="s">
        <v>0</v>
      </c>
      <c r="B5" s="14" t="s">
        <v>1</v>
      </c>
      <c r="C5" s="6" t="s">
        <v>2</v>
      </c>
      <c r="D5" s="6" t="s">
        <v>3</v>
      </c>
      <c r="E5" s="6" t="s">
        <v>4</v>
      </c>
      <c r="F5" s="28"/>
      <c r="G5" s="17"/>
      <c r="H5" s="17"/>
      <c r="I5" s="17"/>
      <c r="J5" s="17" t="s">
        <v>21</v>
      </c>
      <c r="K5" s="36"/>
      <c r="L5" s="36">
        <v>1200</v>
      </c>
      <c r="M5" s="36"/>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ht="24" customHeight="1">
      <c r="A6" s="20">
        <v>42099</v>
      </c>
      <c r="B6" s="18" t="s">
        <v>6</v>
      </c>
      <c r="C6" s="39"/>
      <c r="D6" s="8"/>
      <c r="E6" s="9" t="s">
        <v>3</v>
      </c>
      <c r="F6" s="5"/>
      <c r="G6" s="5"/>
      <c r="H6" s="5"/>
      <c r="I6" s="5"/>
      <c r="J6" s="17" t="s">
        <v>22</v>
      </c>
      <c r="K6" s="33"/>
      <c r="L6" s="33">
        <v>1500</v>
      </c>
      <c r="M6" s="33"/>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s="3" customFormat="1" ht="24" customHeight="1">
      <c r="A7" s="7" t="s">
        <v>3</v>
      </c>
      <c r="B7" s="15" t="s">
        <v>7</v>
      </c>
      <c r="C7" s="10" t="s">
        <v>3</v>
      </c>
      <c r="D7" s="10"/>
      <c r="E7" s="39"/>
      <c r="F7" s="13"/>
      <c r="G7" s="17"/>
      <c r="H7" s="17"/>
      <c r="I7" s="17"/>
      <c r="J7" s="17" t="s">
        <v>23</v>
      </c>
      <c r="K7" s="36"/>
      <c r="L7" s="36">
        <v>1650</v>
      </c>
      <c r="M7" s="36"/>
      <c r="N7" s="37"/>
      <c r="O7" s="37"/>
      <c r="P7" s="37"/>
      <c r="Q7" s="37"/>
      <c r="R7" s="37"/>
      <c r="S7" s="37"/>
      <c r="T7" s="37"/>
      <c r="U7" s="37"/>
      <c r="V7" s="37"/>
      <c r="W7" s="37"/>
      <c r="X7" s="37"/>
      <c r="Y7" s="37"/>
      <c r="Z7" s="37"/>
      <c r="AA7" s="37"/>
      <c r="AB7" s="37"/>
      <c r="AC7" s="37"/>
      <c r="AD7" s="37"/>
      <c r="AE7" s="37"/>
      <c r="AF7" s="37"/>
      <c r="AG7" s="37"/>
      <c r="AH7" s="37"/>
      <c r="AI7" s="37"/>
      <c r="AJ7" s="37"/>
      <c r="AK7" s="37"/>
      <c r="AL7" s="37"/>
    </row>
    <row r="8" spans="1:38" ht="42" customHeight="1">
      <c r="A8" s="21" t="s">
        <v>3</v>
      </c>
      <c r="B8" s="40"/>
      <c r="C8" s="22"/>
      <c r="D8" s="22"/>
      <c r="E8" s="22"/>
      <c r="F8" s="23"/>
      <c r="G8" s="5"/>
      <c r="H8" s="5"/>
      <c r="I8" s="5"/>
      <c r="J8" s="17" t="s">
        <v>24</v>
      </c>
      <c r="K8" s="33"/>
      <c r="L8" s="33">
        <v>3000</v>
      </c>
      <c r="M8" s="35"/>
      <c r="N8" s="35"/>
      <c r="O8" s="35"/>
      <c r="P8" s="35"/>
      <c r="Q8" s="35"/>
      <c r="R8" s="35"/>
      <c r="S8" s="35"/>
      <c r="T8" s="35"/>
      <c r="U8" s="35"/>
      <c r="V8" s="35"/>
      <c r="W8" s="35"/>
      <c r="X8" s="35"/>
      <c r="Y8" s="35"/>
      <c r="Z8" s="35"/>
      <c r="AA8" s="35"/>
      <c r="AB8" s="35"/>
      <c r="AC8" s="35"/>
      <c r="AD8" s="35"/>
      <c r="AE8" s="35"/>
      <c r="AF8" s="35"/>
      <c r="AG8" s="35"/>
      <c r="AH8" s="35"/>
      <c r="AI8" s="35"/>
      <c r="AJ8" s="35"/>
      <c r="AK8" s="35"/>
      <c r="AL8" s="35"/>
    </row>
    <row r="9" spans="1:38" ht="24" customHeight="1">
      <c r="A9" s="25"/>
      <c r="B9" s="26"/>
      <c r="C9" s="16"/>
      <c r="D9" s="16"/>
      <c r="E9" s="16"/>
      <c r="F9" s="27"/>
      <c r="G9" s="5"/>
      <c r="H9" s="5"/>
      <c r="I9" s="5"/>
      <c r="J9" s="5"/>
      <c r="K9" s="33"/>
      <c r="L9" s="33"/>
      <c r="M9" s="35"/>
      <c r="N9" s="35"/>
      <c r="O9" s="35"/>
      <c r="P9" s="35"/>
      <c r="Q9" s="35"/>
      <c r="R9" s="35"/>
      <c r="S9" s="35"/>
      <c r="T9" s="35"/>
      <c r="U9" s="35"/>
      <c r="V9" s="35"/>
      <c r="W9" s="35"/>
      <c r="X9" s="35"/>
      <c r="Y9" s="35"/>
      <c r="Z9" s="35"/>
      <c r="AA9" s="35"/>
      <c r="AB9" s="35"/>
      <c r="AC9" s="35"/>
      <c r="AD9" s="35"/>
      <c r="AE9" s="35"/>
      <c r="AF9" s="35"/>
      <c r="AG9" s="35"/>
      <c r="AH9" s="35"/>
      <c r="AI9" s="35"/>
      <c r="AJ9" s="35"/>
      <c r="AK9" s="35"/>
      <c r="AL9" s="35"/>
    </row>
    <row r="10" spans="1:38" ht="24" customHeight="1">
      <c r="A10" s="20">
        <v>42103</v>
      </c>
      <c r="B10" s="18" t="s">
        <v>8</v>
      </c>
      <c r="C10" s="39"/>
      <c r="D10" s="24"/>
      <c r="E10" s="9" t="s">
        <v>3</v>
      </c>
      <c r="F10" s="5"/>
      <c r="G10" s="5"/>
      <c r="H10" s="5"/>
      <c r="I10" s="5"/>
      <c r="J10" s="5" t="s">
        <v>25</v>
      </c>
      <c r="K10" s="33"/>
      <c r="L10" s="33">
        <v>850</v>
      </c>
      <c r="M10" s="33"/>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row>
    <row r="11" spans="1:38" s="3" customFormat="1" ht="24" customHeight="1">
      <c r="A11" s="7" t="s">
        <v>3</v>
      </c>
      <c r="B11" s="15" t="s">
        <v>9</v>
      </c>
      <c r="C11" s="10" t="s">
        <v>3</v>
      </c>
      <c r="D11" s="10"/>
      <c r="E11" s="39"/>
      <c r="F11" s="13"/>
      <c r="G11" s="17"/>
      <c r="H11" s="17"/>
      <c r="I11" s="17"/>
      <c r="J11" s="5" t="s">
        <v>26</v>
      </c>
      <c r="K11" s="36"/>
      <c r="L11" s="36">
        <v>900</v>
      </c>
      <c r="M11" s="36"/>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1:38" ht="42" customHeight="1">
      <c r="A12" s="21" t="s">
        <v>3</v>
      </c>
      <c r="B12" s="40"/>
      <c r="C12" s="22"/>
      <c r="D12" s="22"/>
      <c r="E12" s="22"/>
      <c r="F12" s="23"/>
      <c r="G12" s="5"/>
      <c r="H12" s="5"/>
      <c r="I12" s="5"/>
      <c r="J12" s="5" t="s">
        <v>27</v>
      </c>
      <c r="K12" s="33"/>
      <c r="L12" s="33">
        <v>2100</v>
      </c>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row>
    <row r="13" spans="1:38" ht="24" customHeight="1">
      <c r="A13" s="25"/>
      <c r="B13" s="26"/>
      <c r="C13" s="16"/>
      <c r="D13" s="16"/>
      <c r="E13" s="16"/>
      <c r="F13" s="27"/>
      <c r="G13" s="5"/>
      <c r="H13" s="5"/>
      <c r="I13" s="5"/>
      <c r="J13" s="5" t="s">
        <v>28</v>
      </c>
      <c r="K13" s="33"/>
      <c r="L13" s="33">
        <v>2150</v>
      </c>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row>
    <row r="14" spans="1:38" ht="24" customHeight="1">
      <c r="A14" s="20">
        <v>42103</v>
      </c>
      <c r="B14" s="18" t="s">
        <v>10</v>
      </c>
      <c r="C14" s="39"/>
      <c r="D14" s="24"/>
      <c r="E14" s="9" t="s">
        <v>3</v>
      </c>
      <c r="F14" s="5"/>
      <c r="G14" s="5"/>
      <c r="H14" s="5"/>
      <c r="I14" s="5"/>
      <c r="J14" s="35"/>
      <c r="K14" s="33"/>
      <c r="L14" s="33"/>
      <c r="M14" s="33"/>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row>
    <row r="15" spans="1:38" s="3" customFormat="1" ht="24" customHeight="1">
      <c r="A15" s="7" t="s">
        <v>3</v>
      </c>
      <c r="B15" s="15" t="s">
        <v>6</v>
      </c>
      <c r="C15" s="10" t="s">
        <v>3</v>
      </c>
      <c r="D15" s="10"/>
      <c r="E15" s="39"/>
      <c r="F15" s="13"/>
      <c r="G15" s="17"/>
      <c r="H15" s="17"/>
      <c r="I15" s="17"/>
      <c r="J15" s="37"/>
      <c r="K15" s="36"/>
      <c r="L15" s="36"/>
      <c r="M15" s="36"/>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1:38" ht="42" customHeight="1">
      <c r="A16" s="21" t="s">
        <v>3</v>
      </c>
      <c r="B16" s="40"/>
      <c r="C16" s="22"/>
      <c r="D16" s="22"/>
      <c r="E16" s="22"/>
      <c r="F16" s="23"/>
      <c r="G16" s="5"/>
      <c r="H16" s="5"/>
      <c r="I16" s="5"/>
      <c r="J16" s="35"/>
      <c r="K16" s="33"/>
      <c r="L16" s="33"/>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8" ht="24" customHeight="1">
      <c r="A17" s="25"/>
      <c r="B17" s="26"/>
      <c r="C17" s="16"/>
      <c r="D17" s="16"/>
      <c r="E17" s="16"/>
      <c r="F17" s="27"/>
      <c r="G17" s="5"/>
      <c r="H17" s="5"/>
      <c r="I17" s="5"/>
      <c r="J17" s="5" t="s">
        <v>32</v>
      </c>
      <c r="K17" s="33"/>
      <c r="L17" s="33">
        <v>825</v>
      </c>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row>
    <row r="18" spans="1:38" ht="24" customHeight="1">
      <c r="A18" s="20">
        <v>42111</v>
      </c>
      <c r="B18" s="18" t="s">
        <v>6</v>
      </c>
      <c r="C18" s="39"/>
      <c r="D18" s="24"/>
      <c r="E18" s="9" t="s">
        <v>3</v>
      </c>
      <c r="F18" s="5"/>
      <c r="G18" s="5"/>
      <c r="H18" s="5"/>
      <c r="I18" s="5"/>
      <c r="J18" s="5" t="s">
        <v>31</v>
      </c>
      <c r="K18" s="33"/>
      <c r="L18" s="33">
        <v>870</v>
      </c>
      <c r="M18" s="33"/>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38" s="3" customFormat="1" ht="24" customHeight="1">
      <c r="A19" s="7" t="s">
        <v>3</v>
      </c>
      <c r="B19" s="15" t="s">
        <v>7</v>
      </c>
      <c r="C19" s="10" t="s">
        <v>3</v>
      </c>
      <c r="D19" s="10"/>
      <c r="E19" s="39"/>
      <c r="F19" s="13"/>
      <c r="G19" s="17"/>
      <c r="H19" s="17"/>
      <c r="I19" s="17"/>
      <c r="J19" s="5" t="s">
        <v>30</v>
      </c>
      <c r="K19" s="36"/>
      <c r="L19" s="36">
        <v>2120</v>
      </c>
      <c r="M19" s="36"/>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1:38" ht="42" customHeight="1">
      <c r="A20" s="21" t="s">
        <v>3</v>
      </c>
      <c r="B20" s="40"/>
      <c r="C20" s="22"/>
      <c r="D20" s="22"/>
      <c r="E20" s="22"/>
      <c r="F20" s="23"/>
      <c r="G20" s="5"/>
      <c r="H20" s="5"/>
      <c r="I20" s="5"/>
      <c r="J20" s="5" t="s">
        <v>33</v>
      </c>
      <c r="K20" s="33"/>
      <c r="L20" s="33">
        <v>2200</v>
      </c>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38" ht="24" customHeight="1">
      <c r="A21" s="25"/>
      <c r="B21" s="26"/>
      <c r="C21" s="16"/>
      <c r="D21" s="16"/>
      <c r="E21" s="16"/>
      <c r="F21" s="27"/>
      <c r="G21" s="5"/>
      <c r="H21" s="5"/>
      <c r="I21" s="5"/>
      <c r="J21" s="5" t="s">
        <v>29</v>
      </c>
      <c r="K21" s="33"/>
      <c r="L21" s="33">
        <v>3044</v>
      </c>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row>
    <row r="22" spans="1:38" ht="24" customHeight="1">
      <c r="A22" s="20">
        <v>42120</v>
      </c>
      <c r="B22" s="18" t="s">
        <v>8</v>
      </c>
      <c r="C22" s="39"/>
      <c r="D22" s="24"/>
      <c r="E22" s="9" t="s">
        <v>3</v>
      </c>
      <c r="F22" s="5"/>
      <c r="G22" s="5"/>
      <c r="H22" s="5"/>
      <c r="I22" s="5"/>
      <c r="J22" s="5"/>
      <c r="K22" s="33"/>
      <c r="L22" s="33"/>
      <c r="M22" s="33"/>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row>
    <row r="23" spans="1:38" s="3" customFormat="1" ht="24" customHeight="1">
      <c r="A23" s="7" t="s">
        <v>3</v>
      </c>
      <c r="B23" s="15" t="s">
        <v>9</v>
      </c>
      <c r="C23" s="10" t="s">
        <v>3</v>
      </c>
      <c r="D23" s="10"/>
      <c r="E23" s="39"/>
      <c r="F23" s="13"/>
      <c r="G23" s="17"/>
      <c r="H23" s="17"/>
      <c r="I23" s="17"/>
      <c r="J23" s="17"/>
      <c r="K23" s="36"/>
      <c r="L23" s="36"/>
      <c r="M23" s="36"/>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row>
    <row r="24" spans="1:38" ht="42" customHeight="1">
      <c r="A24" s="21" t="s">
        <v>3</v>
      </c>
      <c r="B24" s="40"/>
      <c r="C24" s="22"/>
      <c r="D24" s="22"/>
      <c r="E24" s="22"/>
      <c r="F24" s="23"/>
      <c r="G24" s="5"/>
      <c r="H24" s="5"/>
      <c r="I24" s="5"/>
      <c r="J24" s="5"/>
      <c r="K24" s="33"/>
      <c r="L24" s="33"/>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38" ht="24" customHeight="1">
      <c r="A25" s="25"/>
      <c r="B25" s="26"/>
      <c r="C25" s="16"/>
      <c r="D25" s="16"/>
      <c r="E25" s="16"/>
      <c r="F25" s="27"/>
      <c r="G25" s="5"/>
      <c r="H25" s="5"/>
      <c r="I25" s="5"/>
      <c r="J25" s="5"/>
      <c r="K25" s="33"/>
      <c r="L25" s="33"/>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38" ht="24" customHeight="1">
      <c r="A26" s="20">
        <v>42120</v>
      </c>
      <c r="B26" s="18" t="s">
        <v>10</v>
      </c>
      <c r="C26" s="39"/>
      <c r="D26" s="24"/>
      <c r="E26" s="9" t="s">
        <v>3</v>
      </c>
      <c r="F26" s="5"/>
      <c r="G26" s="5"/>
      <c r="H26" s="5"/>
      <c r="I26" s="5"/>
      <c r="J26" s="5"/>
      <c r="K26" s="33"/>
      <c r="L26" s="33"/>
      <c r="M26" s="33"/>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8" s="3" customFormat="1" ht="24" customHeight="1">
      <c r="A27" s="7" t="s">
        <v>3</v>
      </c>
      <c r="B27" s="15" t="s">
        <v>6</v>
      </c>
      <c r="C27" s="10" t="s">
        <v>3</v>
      </c>
      <c r="D27" s="10"/>
      <c r="E27" s="39"/>
      <c r="F27" s="13"/>
      <c r="G27" s="17"/>
      <c r="H27" s="17"/>
      <c r="I27" s="17"/>
      <c r="J27" s="17"/>
      <c r="K27" s="36"/>
      <c r="L27" s="36"/>
      <c r="M27" s="36"/>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row>
    <row r="28" spans="1:38" ht="42" customHeight="1">
      <c r="A28" s="21" t="s">
        <v>3</v>
      </c>
      <c r="B28" s="40"/>
      <c r="C28" s="22"/>
      <c r="D28" s="22"/>
      <c r="E28" s="22"/>
      <c r="F28" s="23"/>
      <c r="G28" s="5"/>
      <c r="H28" s="5"/>
      <c r="I28" s="5"/>
      <c r="J28" s="5"/>
      <c r="K28" s="33"/>
      <c r="L28" s="3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8" ht="24" customHeight="1">
      <c r="A29" s="25"/>
      <c r="B29" s="26"/>
      <c r="C29" s="16"/>
      <c r="D29" s="16"/>
      <c r="E29" s="16"/>
      <c r="F29" s="27"/>
      <c r="G29" s="5"/>
      <c r="H29" s="5"/>
      <c r="I29" s="5"/>
      <c r="J29" s="5"/>
      <c r="K29" s="33"/>
      <c r="L29" s="33"/>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38" ht="21.75" customHeight="1">
      <c r="A30" s="4"/>
      <c r="B30" s="4"/>
      <c r="C30" s="4"/>
      <c r="D30" s="4"/>
      <c r="E30" s="4"/>
      <c r="F30" s="4"/>
      <c r="G30" s="4"/>
      <c r="H30" s="4"/>
      <c r="I30" s="4"/>
      <c r="J30" s="4"/>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8" ht="18" customHeight="1">
      <c r="A31" s="35"/>
      <c r="B31" s="4"/>
      <c r="C31" s="4"/>
      <c r="D31" s="4"/>
      <c r="E31" s="4"/>
      <c r="F31" s="4"/>
      <c r="G31" s="4"/>
      <c r="H31" s="4"/>
      <c r="I31" s="4"/>
      <c r="J31" s="4"/>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8" ht="18" customHeight="1">
      <c r="A32" s="29"/>
      <c r="B32" s="29"/>
      <c r="C32" s="29"/>
      <c r="D32" s="29"/>
      <c r="E32" s="29"/>
      <c r="F32" s="29"/>
      <c r="G32" s="29"/>
      <c r="H32" s="4"/>
      <c r="I32" s="4"/>
      <c r="J32" s="4"/>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38" ht="22" customHeight="1">
      <c r="A33" s="30" t="s">
        <v>11</v>
      </c>
      <c r="B33" s="29"/>
      <c r="C33" s="29"/>
      <c r="D33" s="29"/>
      <c r="E33" s="29"/>
      <c r="F33" s="29"/>
      <c r="G33" s="29"/>
      <c r="H33" s="4"/>
      <c r="I33" s="4"/>
      <c r="J33" s="4"/>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38" ht="22" customHeight="1">
      <c r="A34" s="29"/>
      <c r="B34" s="31" t="s">
        <v>12</v>
      </c>
      <c r="C34" s="48">
        <v>1000</v>
      </c>
      <c r="D34" s="48"/>
      <c r="E34" s="29"/>
      <c r="F34" s="29"/>
      <c r="G34" s="29"/>
      <c r="H34" s="4"/>
      <c r="I34" s="4"/>
      <c r="J34" s="4"/>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row>
    <row r="35" spans="1:38" ht="22" customHeight="1">
      <c r="A35" s="29"/>
      <c r="B35" s="31" t="s">
        <v>13</v>
      </c>
      <c r="C35" s="43">
        <f>C6</f>
        <v>0</v>
      </c>
      <c r="D35" s="43"/>
      <c r="E35" s="29"/>
      <c r="F35" s="29"/>
      <c r="G35" s="29"/>
      <c r="H35" s="4"/>
      <c r="I35" s="4"/>
      <c r="J35" s="4"/>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row>
    <row r="36" spans="1:38" ht="22" customHeight="1">
      <c r="A36" s="29"/>
      <c r="B36" s="31" t="s">
        <v>14</v>
      </c>
      <c r="C36" s="43">
        <f>E15*-1</f>
        <v>0</v>
      </c>
      <c r="D36" s="43"/>
      <c r="E36" s="29"/>
      <c r="F36" s="29"/>
      <c r="G36" s="29"/>
      <c r="H36" s="4"/>
      <c r="I36" s="4"/>
      <c r="J36" s="4"/>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8" ht="22" customHeight="1">
      <c r="A37" s="38"/>
      <c r="B37" s="31" t="s">
        <v>16</v>
      </c>
      <c r="C37" s="43">
        <f>C18</f>
        <v>0</v>
      </c>
      <c r="D37" s="43"/>
      <c r="E37" s="38"/>
      <c r="F37" s="38"/>
      <c r="G37" s="38"/>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row>
    <row r="38" spans="1:38" ht="22" customHeight="1">
      <c r="A38" s="38"/>
      <c r="B38" s="31" t="s">
        <v>15</v>
      </c>
      <c r="C38" s="44">
        <f>E27*-1</f>
        <v>0</v>
      </c>
      <c r="D38" s="44"/>
      <c r="E38" s="38"/>
      <c r="F38" s="38"/>
      <c r="G38" s="38"/>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row>
    <row r="39" spans="1:38" ht="22" customHeight="1">
      <c r="A39" s="38"/>
      <c r="B39" s="32" t="s">
        <v>17</v>
      </c>
      <c r="C39" s="42">
        <f>SUM(C34:C38)</f>
        <v>1000</v>
      </c>
      <c r="D39" s="42"/>
      <c r="E39" s="38"/>
      <c r="F39" s="38"/>
      <c r="G39" s="38"/>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row>
    <row r="40" spans="1:38" ht="22" customHeight="1">
      <c r="A40" s="38"/>
      <c r="B40" s="38"/>
      <c r="C40" s="38"/>
      <c r="D40" s="38"/>
      <c r="E40" s="38"/>
      <c r="F40" s="38"/>
      <c r="G40" s="38"/>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row>
    <row r="41" spans="1:38" ht="22" customHeight="1">
      <c r="A41" s="30" t="s">
        <v>19</v>
      </c>
      <c r="B41" s="29"/>
      <c r="C41" s="29"/>
      <c r="D41" s="29"/>
      <c r="E41" s="29"/>
      <c r="F41" s="29"/>
      <c r="G41" s="29"/>
      <c r="H41" s="4"/>
      <c r="I41" s="4"/>
      <c r="J41" s="4"/>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row>
    <row r="42" spans="1:38" ht="22" customHeight="1">
      <c r="A42" s="29"/>
      <c r="B42" s="31" t="s">
        <v>14</v>
      </c>
      <c r="C42" s="48">
        <f>E11</f>
        <v>0</v>
      </c>
      <c r="D42" s="48"/>
      <c r="E42" s="29"/>
      <c r="F42" s="29"/>
      <c r="G42" s="29"/>
      <c r="H42" s="4"/>
      <c r="I42" s="4"/>
      <c r="J42" s="4"/>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row>
    <row r="43" spans="1:38" ht="22" customHeight="1">
      <c r="A43" s="38"/>
      <c r="B43" s="31" t="s">
        <v>15</v>
      </c>
      <c r="C43" s="44">
        <f>E23</f>
        <v>0</v>
      </c>
      <c r="D43" s="44"/>
      <c r="E43" s="48">
        <f>SUM(C42:D43)</f>
        <v>0</v>
      </c>
      <c r="F43" s="48"/>
      <c r="G43" s="38"/>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row>
    <row r="44" spans="1:38" ht="22" customHeight="1">
      <c r="A44" s="38"/>
      <c r="B44" s="38"/>
      <c r="C44" s="38"/>
      <c r="D44" s="38"/>
      <c r="E44" s="38"/>
      <c r="F44" s="38"/>
      <c r="G44" s="38"/>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row>
    <row r="45" spans="1:38" ht="22" customHeight="1">
      <c r="A45" s="30" t="s">
        <v>18</v>
      </c>
      <c r="B45" s="29"/>
      <c r="C45" s="29"/>
      <c r="D45" s="29"/>
      <c r="E45" s="29"/>
      <c r="F45" s="29"/>
      <c r="G45" s="29"/>
      <c r="H45" s="4"/>
      <c r="I45" s="4"/>
      <c r="J45" s="4"/>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row>
    <row r="46" spans="1:38" ht="22" customHeight="1">
      <c r="A46" s="29"/>
      <c r="B46" s="31" t="s">
        <v>14</v>
      </c>
      <c r="C46" s="43">
        <f>C14</f>
        <v>0</v>
      </c>
      <c r="D46" s="43"/>
      <c r="E46" s="29"/>
      <c r="F46" s="29"/>
      <c r="G46" s="29"/>
      <c r="H46" s="4"/>
      <c r="I46" s="4"/>
      <c r="J46" s="4"/>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row>
    <row r="47" spans="1:38" ht="22" customHeight="1">
      <c r="A47" s="38"/>
      <c r="B47" s="31" t="s">
        <v>15</v>
      </c>
      <c r="C47" s="44">
        <f>C26</f>
        <v>0</v>
      </c>
      <c r="D47" s="44"/>
      <c r="E47" s="41">
        <f>SUM(C46:D47)</f>
        <v>0</v>
      </c>
      <c r="F47" s="41"/>
      <c r="G47" s="38"/>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row>
    <row r="48" spans="1:38" ht="22" customHeight="1">
      <c r="A48" s="38"/>
      <c r="B48" s="38"/>
      <c r="C48" s="38"/>
      <c r="D48" s="38"/>
      <c r="E48" s="38"/>
      <c r="F48" s="38"/>
      <c r="G48" s="38"/>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row>
    <row r="49" spans="1:38" ht="18" customHeight="1">
      <c r="A49" s="30" t="s">
        <v>20</v>
      </c>
      <c r="B49" s="38"/>
      <c r="C49" s="38"/>
      <c r="D49" s="38"/>
      <c r="E49" s="42">
        <f>E43-E47</f>
        <v>0</v>
      </c>
      <c r="F49" s="42"/>
      <c r="G49" s="38"/>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row>
    <row r="50" spans="1:38" ht="18" customHeight="1">
      <c r="A50" s="38"/>
      <c r="B50" s="38"/>
      <c r="C50" s="38"/>
      <c r="D50" s="38"/>
      <c r="E50" s="38"/>
      <c r="F50" s="38"/>
      <c r="G50" s="38"/>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row>
    <row r="51" spans="1:38" ht="31.5"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row>
    <row r="52" spans="1:38" ht="18" hidden="1"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row>
    <row r="53" spans="1:38" ht="18" hidden="1"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row>
    <row r="54" spans="1:38" ht="18" hidden="1"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row>
    <row r="55" spans="1:38" ht="18" hidden="1"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38" ht="18" hidden="1"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row>
    <row r="57" spans="1:38" ht="13" hidden="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row>
    <row r="58" spans="1:38" ht="13" hidden="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row>
    <row r="59" spans="1:38" ht="13" hidden="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row>
    <row r="60" spans="1:38" ht="13" hidden="1">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row>
    <row r="61" spans="1:38" ht="13" hidden="1">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row>
    <row r="62" spans="1:38" ht="13" hidden="1">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row>
    <row r="63" spans="1:38" ht="13" hidden="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row>
    <row r="64" spans="1:38" ht="13" hidden="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row>
    <row r="65" spans="1:38" ht="13" hidden="1">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row>
    <row r="66" spans="1:38" ht="13" hidden="1">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row>
    <row r="67" spans="1:38" ht="13" hidden="1">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row>
    <row r="68" spans="1:38" ht="13" hidden="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row>
    <row r="69" spans="1:38" ht="13" hidden="1">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row>
    <row r="70" spans="1:38" ht="13" hidden="1">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row>
    <row r="71" spans="1:38" ht="13" hidden="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row>
    <row r="72" spans="1:38" ht="13" hidden="1">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row>
    <row r="73" spans="1:38" ht="13" hidden="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row>
    <row r="74" spans="1:38" ht="13" hidden="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row>
    <row r="75" spans="1:38" ht="13" hidden="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row>
    <row r="76" spans="1:38" ht="13" hidden="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ht="13" hidden="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ht="13" hidden="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ht="13" hidden="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row r="80" spans="1:38" ht="13" hidden="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row>
    <row r="81" spans="1:38" ht="13" hidden="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row>
    <row r="82" spans="1:38" ht="13" hidden="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row>
    <row r="83" spans="1:38" ht="13" hidden="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row>
    <row r="84" spans="1:38" ht="13" hidden="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row>
    <row r="85" spans="1:38" ht="13" hidden="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row>
    <row r="86" spans="1:38" ht="13" hidden="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row>
    <row r="87" spans="1:38" ht="13" hidden="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row>
    <row r="88" spans="1:38" ht="13" hidden="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row>
    <row r="89" spans="1:38" ht="13" hidden="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row>
    <row r="90" spans="1:38" ht="13" hidden="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row>
    <row r="91" spans="1:38" ht="13" hidden="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row>
    <row r="92" spans="1:38" ht="13" hidden="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row>
    <row r="93" spans="1:38" ht="13" hidden="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row>
    <row r="94" spans="1:38" ht="13" hidden="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row>
    <row r="95" spans="1:38" ht="13" hidden="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row>
    <row r="96" spans="1:38" ht="13" hidden="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row>
    <row r="97" spans="1:38" ht="13" hidden="1">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row>
    <row r="98" spans="1:38" ht="13" hidden="1">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row>
    <row r="99" spans="1:38" ht="13" hidden="1">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row>
    <row r="100" spans="1:38" ht="13" hidden="1">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row>
    <row r="101" spans="1:38" ht="13" hidden="1">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row>
    <row r="102" spans="1:38" ht="13" hidden="1">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row>
    <row r="103" spans="1:38" ht="13" hidden="1">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row>
    <row r="104" spans="1:38" ht="13" hidden="1">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row>
    <row r="105" spans="1:38" ht="13" hidden="1">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row>
    <row r="106" spans="1:38" ht="13" hidden="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row>
    <row r="107" spans="1:38" ht="13" hidden="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row>
    <row r="108" spans="1:38" ht="13" hidden="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row>
    <row r="109" spans="1:38" ht="13" hidden="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row>
    <row r="110" spans="1:38" ht="13" hidden="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row>
    <row r="111" spans="1:38" ht="13" hidden="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row>
    <row r="112" spans="1:38" ht="13" hidden="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row>
    <row r="113" spans="1:38" ht="13" hidden="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row>
    <row r="114" spans="1:38" ht="13" hidden="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row>
    <row r="115" spans="1:38" ht="13" hidden="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row>
    <row r="116" spans="1:38" ht="13" hidden="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row>
    <row r="117" spans="1:38" ht="13" hidden="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row>
    <row r="118" spans="1:38" ht="13" hidden="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row>
    <row r="119" spans="1:38" ht="13" hidden="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row>
    <row r="120" spans="1:38" ht="13" hidden="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row>
    <row r="121" spans="1:38" ht="13" hidden="1">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row>
    <row r="122" spans="1:38" ht="13" hidden="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row>
    <row r="123" spans="1:38" ht="13" hidden="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row>
    <row r="124" spans="1:38" ht="13" hidden="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row>
    <row r="125" spans="1:38" ht="13" hidden="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row>
    <row r="126" spans="1:38" ht="13" hidden="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row>
    <row r="127" spans="1:38" ht="13" hidden="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row>
    <row r="128" spans="1:38" ht="13" hidden="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row>
    <row r="129" spans="1:38" ht="13" hidden="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row>
    <row r="130" spans="1:38" ht="13" hidden="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row>
    <row r="131" spans="1:38" ht="13" hidden="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row>
    <row r="132" spans="1:38" ht="13" hidden="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row>
    <row r="133" spans="1:38" ht="13" hidden="1">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row>
    <row r="134" spans="1:38" ht="13" hidden="1">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row>
    <row r="135" spans="1:38" ht="13" hidden="1">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row>
    <row r="136" spans="1:38" ht="13" hidden="1">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row>
    <row r="137" spans="1:38" ht="13" hidden="1">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row>
    <row r="138" spans="1:38" ht="13" hidden="1">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row>
    <row r="139" spans="1:38" ht="13" hidden="1">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row>
    <row r="140" spans="1:38" ht="13" hidden="1">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row>
    <row r="141" spans="1:38" ht="13" hidden="1">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row>
    <row r="142" spans="1:38" ht="13" hidden="1">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row>
    <row r="143" spans="1:38" ht="13" hidden="1">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row>
    <row r="144" spans="1:38" ht="13" hidden="1">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row>
    <row r="145" spans="1:38" ht="13" hidden="1">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row>
    <row r="146" spans="1:38" ht="13" hidden="1">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row>
    <row r="147" spans="1:38" ht="13" hidden="1">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row>
    <row r="148" spans="1:38" ht="13" hidden="1">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row>
    <row r="149" spans="1:38" ht="13" hidden="1">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row>
    <row r="150" spans="1:38" ht="13" hidden="1">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row>
    <row r="151" spans="1:38" ht="13" hidden="1">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row>
    <row r="152" spans="1:38" ht="13" hidden="1">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row>
    <row r="153" spans="1:38" ht="13" hidden="1">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row>
    <row r="154" spans="1:38" ht="13" hidden="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row>
    <row r="155" spans="1:38" ht="13" hidden="1">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row>
    <row r="156" spans="1:38" ht="13" hidden="1">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row>
    <row r="157" spans="1:38" ht="13" hidden="1">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row>
    <row r="158" spans="1:38" ht="13" hidden="1">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row>
    <row r="159" spans="1:38" ht="13" hidden="1">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row>
  </sheetData>
  <sheetCalcPr fullCalcOnLoad="1"/>
  <sheetProtection algorithmName="SHA-512" hashValue="nry4IfsZkjch3MnBK7c99hFqq+F4fztt1iNGxl7bkJOH+qLe7Z68k6txPW+SrkKzJ6llg3ocaS+reEFHnRcKpx==" saltValue="xPID9AlGeLbY6xhRSdrZWt==" spinCount="100000" sheet="1" objects="1" scenarios="1"/>
  <mergeCells count="15">
    <mergeCell ref="E47:F47"/>
    <mergeCell ref="E49:F49"/>
    <mergeCell ref="C46:D46"/>
    <mergeCell ref="C47:D47"/>
    <mergeCell ref="A1:E1"/>
    <mergeCell ref="A4:E4"/>
    <mergeCell ref="C34:D34"/>
    <mergeCell ref="C42:D42"/>
    <mergeCell ref="C43:D43"/>
    <mergeCell ref="C35:D35"/>
    <mergeCell ref="C36:D36"/>
    <mergeCell ref="C37:D37"/>
    <mergeCell ref="C38:D38"/>
    <mergeCell ref="C39:D39"/>
    <mergeCell ref="E43:F43"/>
  </mergeCells>
  <phoneticPr fontId="2" type="noConversion"/>
  <conditionalFormatting sqref="B8">
    <cfRule type="expression" dxfId="21" priority="22">
      <formula>NOT(ISERROR(SEARCH("To record inventory purchase (150 units @ $11)",B8)))</formula>
    </cfRule>
  </conditionalFormatting>
  <conditionalFormatting sqref="C6">
    <cfRule type="cellIs" dxfId="20" priority="21" operator="equal">
      <formula>1650</formula>
    </cfRule>
  </conditionalFormatting>
  <conditionalFormatting sqref="E7">
    <cfRule type="cellIs" dxfId="19" priority="20" operator="equal">
      <formula>1650</formula>
    </cfRule>
  </conditionalFormatting>
  <conditionalFormatting sqref="C10">
    <cfRule type="cellIs" dxfId="18" priority="19" operator="equal">
      <formula>3000</formula>
    </cfRule>
  </conditionalFormatting>
  <conditionalFormatting sqref="E11">
    <cfRule type="cellIs" dxfId="17" priority="18" operator="equal">
      <formula>3000</formula>
    </cfRule>
  </conditionalFormatting>
  <conditionalFormatting sqref="C14">
    <cfRule type="cellIs" dxfId="16" priority="17" operator="equal">
      <formula>2100</formula>
    </cfRule>
  </conditionalFormatting>
  <conditionalFormatting sqref="E15">
    <cfRule type="cellIs" dxfId="15" priority="16" operator="equal">
      <formula>2100</formula>
    </cfRule>
  </conditionalFormatting>
  <conditionalFormatting sqref="C18">
    <cfRule type="cellIs" dxfId="14" priority="15" operator="equal">
      <formula>1500</formula>
    </cfRule>
  </conditionalFormatting>
  <conditionalFormatting sqref="E19">
    <cfRule type="cellIs" dxfId="13" priority="14" operator="equal">
      <formula>1500</formula>
    </cfRule>
  </conditionalFormatting>
  <conditionalFormatting sqref="C22">
    <cfRule type="cellIs" dxfId="12" priority="13" operator="equal">
      <formula>1200</formula>
    </cfRule>
  </conditionalFormatting>
  <conditionalFormatting sqref="E23">
    <cfRule type="cellIs" dxfId="11" priority="12" operator="equal">
      <formula>1200</formula>
    </cfRule>
  </conditionalFormatting>
  <conditionalFormatting sqref="C26">
    <cfRule type="cellIs" dxfId="10" priority="11" operator="equal">
      <formula>850</formula>
    </cfRule>
  </conditionalFormatting>
  <conditionalFormatting sqref="E27">
    <cfRule type="cellIs" dxfId="9" priority="10" operator="equal">
      <formula>850</formula>
    </cfRule>
  </conditionalFormatting>
  <conditionalFormatting sqref="B12">
    <cfRule type="expression" dxfId="8" priority="9">
      <formula>NOT(ISERROR(SEARCH("To record sales on account (200 @ $15)",B12)))</formula>
    </cfRule>
  </conditionalFormatting>
  <conditionalFormatting sqref="B16">
    <cfRule type="expression" dxfId="7" priority="8">
      <formula>NOT(ISERROR(SEARCH("To record cost of goods sold ((100 @ $10) + (100 @ $11))",B16)))</formula>
    </cfRule>
  </conditionalFormatting>
  <conditionalFormatting sqref="B20">
    <cfRule type="expression" dxfId="6" priority="7">
      <formula>NOT(ISERROR(SEARCH("To record inventory purchase (125 units @ $12)",B20)))</formula>
    </cfRule>
  </conditionalFormatting>
  <conditionalFormatting sqref="B24">
    <cfRule type="expression" dxfId="5" priority="6">
      <formula>NOT(ISERROR(SEARCH("To record sales on account (75 @ $16)",B24)))</formula>
    </cfRule>
  </conditionalFormatting>
  <conditionalFormatting sqref="B28">
    <cfRule type="expression" dxfId="4" priority="5">
      <formula>NOT(ISERROR(SEARCH("To record cost of goods sold ((50 @ $11) +(25 @ $12))",B28)))</formula>
    </cfRule>
  </conditionalFormatting>
  <conditionalFormatting sqref="C39:D39">
    <cfRule type="cellIs" dxfId="3" priority="4" operator="equal">
      <formula>1200</formula>
    </cfRule>
  </conditionalFormatting>
  <conditionalFormatting sqref="E43:F43">
    <cfRule type="cellIs" dxfId="2" priority="3" operator="equal">
      <formula>4200</formula>
    </cfRule>
  </conditionalFormatting>
  <conditionalFormatting sqref="E47:F47">
    <cfRule type="cellIs" dxfId="1" priority="2" operator="equal">
      <formula>2950</formula>
    </cfRule>
  </conditionalFormatting>
  <conditionalFormatting sqref="E49:F49">
    <cfRule type="cellIs" dxfId="0" priority="1" operator="equal">
      <formula>1250</formula>
    </cfRule>
  </conditionalFormatting>
  <dataValidations count="5">
    <dataValidation type="list" allowBlank="1" showInputMessage="1" showErrorMessage="1" sqref="G7 G11 G15 G19 G23 G27">
      <formula1>"sample"</formula1>
    </dataValidation>
    <dataValidation type="list" allowBlank="1" showInputMessage="1" showErrorMessage="1" sqref="B8 B12 B20 B24">
      <formula1>$J$4:$J$8</formula1>
    </dataValidation>
    <dataValidation type="list" allowBlank="1" showInputMessage="1" showErrorMessage="1" sqref="C6 E7 C10 E11 C18 E19 C22 E23">
      <formula1>$L$4:$L$8</formula1>
    </dataValidation>
    <dataValidation type="list" allowBlank="1" showInputMessage="1" showErrorMessage="1" sqref="B16 B28">
      <formula1>$J$9:$J$13</formula1>
    </dataValidation>
    <dataValidation type="list" allowBlank="1" showInputMessage="1" showErrorMessage="1" sqref="C14 E15 C26 E27">
      <formula1>$L$9:$L$13</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2015-02-05T16:56:57Z</dcterms:modified>
</cp:coreProperties>
</file>