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440" windowHeight="21400"/>
  </bookViews>
  <sheets>
    <sheet name="Problem" sheetId="19" r:id="rId1"/>
  </sheets>
  <definedNames>
    <definedName name="accum1">Problem!#REF!</definedName>
    <definedName name="accum2">Problem!#REF!</definedName>
    <definedName name="accum3">Problem!#REF!</definedName>
    <definedName name="accum4">Problem!#REF!</definedName>
    <definedName name="accum5">Problem!#REF!</definedName>
    <definedName name="accum6">Problem!#REF!</definedName>
    <definedName name="altmar">Problem!#REF!</definedName>
    <definedName name="cogs">Problem!#REF!</definedName>
    <definedName name="company">Problem!#REF!</definedName>
    <definedName name="cost">Problem!#REF!</definedName>
    <definedName name="expense">Problem!#REF!</definedName>
    <definedName name="margin">Problem!#REF!</definedName>
    <definedName name="year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12" i="19"/>
  <c r="D18"/>
  <c r="D17"/>
  <c r="E13"/>
  <c r="E12"/>
  <c r="C13"/>
  <c r="C14"/>
  <c r="E24"/>
  <c r="D19"/>
  <c r="E14"/>
  <c r="D21"/>
  <c r="E19"/>
  <c r="A22"/>
  <c r="C19"/>
  <c r="D14"/>
  <c r="A23"/>
  <c r="D23"/>
  <c r="E23"/>
  <c r="E22"/>
  <c r="D22"/>
</calcChain>
</file>

<file path=xl/sharedStrings.xml><?xml version="1.0" encoding="utf-8"?>
<sst xmlns="http://schemas.openxmlformats.org/spreadsheetml/2006/main" count="15" uniqueCount="15">
  <si>
    <t xml:space="preserve"> </t>
  </si>
  <si>
    <t>Actual cost</t>
  </si>
  <si>
    <t>Total
variance</t>
  </si>
  <si>
    <t>Standard cost</t>
  </si>
  <si>
    <t>Actual use @ standard</t>
  </si>
  <si>
    <t>Work in Process Inventory</t>
  </si>
  <si>
    <t>In the boxed areas provided, enter actual hours, standard hours, actual labor rate, and standard labor rate.  Labor variances will be automatically calculated, along with related journal entries.  The initial values that are already entered correspond to values used in the example in the textbook.  Try alternative values and closely consider and evaluate the changes to the variance calculations.</t>
  </si>
  <si>
    <t>Enter the actual hours used in production  &gt;&gt;&gt;&gt;</t>
  </si>
  <si>
    <t>Enter the standard hours that should have been used &gt;&gt;&gt;&gt;</t>
  </si>
  <si>
    <t>Enter the actual labor rate  &gt;&gt;&gt;&gt;</t>
  </si>
  <si>
    <t>Enter the standard labor rate  &gt;&gt;&gt;&gt;</t>
  </si>
  <si>
    <t>Rate
Variance</t>
  </si>
  <si>
    <t>Efficiency
Variance</t>
  </si>
  <si>
    <t>Wages Payable</t>
  </si>
  <si>
    <t>To increase work in process for the standard direct labor costs and record the related efficiency and rate variances</t>
  </si>
</sst>
</file>

<file path=xl/styles.xml><?xml version="1.0" encoding="utf-8"?>
<styleSheet xmlns="http://schemas.openxmlformats.org/spreadsheetml/2006/main">
  <numFmts count="7">
    <numFmt numFmtId="41" formatCode="_(* #,##0_);_(* \(#,##0\);_(* &quot;-&quot;_);_(@_)"/>
    <numFmt numFmtId="44" formatCode="_(&quot;$&quot;* #,##0.00_);_(&quot;$&quot;* \(#,##0.00\);_(&quot;$&quot;* &quot;-&quot;??_);_(@_)"/>
    <numFmt numFmtId="43" formatCode="_(* #,##0.00_);_(* \(#,##0.00\);_(* &quot;-&quot;??_);_(@_)"/>
    <numFmt numFmtId="164" formatCode="[$-409]dd\-mmm\-yy;@"/>
    <numFmt numFmtId="165" formatCode="_(&quot;$&quot;* #,##0_);_(&quot;$&quot;* \(#,##0\);_(&quot;$&quot;* &quot;-&quot;??_);_(@_)"/>
    <numFmt numFmtId="166" formatCode="_(* #,##0_);_(* \(#,##0\);_(* &quot;-&quot;??_);_(@_)"/>
    <numFmt numFmtId="167" formatCode="_(* #,##0.00_);_(* \(#,##0.00\);_(* &quot;-&quot;_);_(@_)"/>
  </numFmts>
  <fonts count="17">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u val="singleAccounting"/>
      <sz val="10"/>
      <name val="Myriad Web Pro"/>
    </font>
    <font>
      <sz val="10"/>
      <name val="Arial"/>
    </font>
    <font>
      <b/>
      <u val="doubleAccounting"/>
      <sz val="10"/>
      <name val="Myriad Web Pro"/>
    </font>
    <font>
      <b/>
      <u/>
      <sz val="10"/>
      <name val="Myriad Web Pro"/>
    </font>
    <font>
      <b/>
      <i/>
      <sz val="10"/>
      <name val="Myriad Web Pro"/>
    </font>
  </fonts>
  <fills count="16">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AEF28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medium">
        <color indexed="64"/>
      </left>
      <right style="medium">
        <color indexed="64"/>
      </right>
      <top style="medium">
        <color indexed="64"/>
      </top>
      <bottom style="medium">
        <color indexed="64"/>
      </bottom>
      <diagonal/>
    </border>
  </borders>
  <cellStyleXfs count="25">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3" fillId="0" borderId="0" applyFont="0" applyFill="0" applyBorder="0" applyAlignment="0" applyProtection="0"/>
    <xf numFmtId="43" fontId="13" fillId="0" borderId="0" applyFont="0" applyFill="0" applyBorder="0" applyAlignment="0" applyProtection="0"/>
  </cellStyleXfs>
  <cellXfs count="49">
    <xf numFmtId="0" fontId="0" fillId="0" borderId="0" xfId="0"/>
    <xf numFmtId="0" fontId="4" fillId="0" borderId="0" xfId="0" applyFont="1"/>
    <xf numFmtId="0" fontId="4" fillId="0" borderId="0" xfId="0" applyFont="1" applyProtection="1">
      <protection hidden="1"/>
    </xf>
    <xf numFmtId="0" fontId="4" fillId="0" borderId="0" xfId="0" applyFont="1" applyFill="1" applyProtection="1">
      <protection hidden="1"/>
    </xf>
    <xf numFmtId="0" fontId="4" fillId="0" borderId="0" xfId="0" applyFont="1" applyFill="1" applyAlignment="1" applyProtection="1">
      <alignment vertical="center"/>
      <protection hidden="1"/>
    </xf>
    <xf numFmtId="41" fontId="12" fillId="0" borderId="0" xfId="18" applyNumberFormat="1" applyFont="1" applyFill="1" applyBorder="1" applyAlignment="1" applyProtection="1">
      <alignment horizontal="center" vertical="center"/>
      <protection hidden="1"/>
    </xf>
    <xf numFmtId="41" fontId="11" fillId="0" borderId="0" xfId="0" applyNumberFormat="1" applyFont="1" applyAlignment="1" applyProtection="1">
      <alignment horizontal="left" vertical="center" indent="4"/>
      <protection hidden="1"/>
    </xf>
    <xf numFmtId="0" fontId="4" fillId="11" borderId="0" xfId="0" applyFont="1" applyFill="1" applyProtection="1">
      <protection hidden="1"/>
    </xf>
    <xf numFmtId="0" fontId="4" fillId="0" borderId="0" xfId="0" applyFont="1" applyFill="1" applyBorder="1" applyAlignment="1" applyProtection="1">
      <alignment vertical="center"/>
      <protection hidden="1"/>
    </xf>
    <xf numFmtId="41" fontId="11" fillId="0" borderId="0" xfId="0" applyNumberFormat="1" applyFont="1" applyFill="1" applyAlignment="1" applyProtection="1">
      <alignment horizontal="left" vertical="center" indent="1"/>
      <protection hidden="1"/>
    </xf>
    <xf numFmtId="41" fontId="11" fillId="0" borderId="0" xfId="0" applyNumberFormat="1" applyFont="1" applyFill="1" applyBorder="1" applyAlignment="1" applyProtection="1">
      <alignment horizontal="left" vertical="center"/>
      <protection hidden="1"/>
    </xf>
    <xf numFmtId="41" fontId="11" fillId="0" borderId="0" xfId="0" applyNumberFormat="1" applyFont="1" applyFill="1" applyBorder="1" applyAlignment="1" applyProtection="1">
      <alignment horizontal="left" vertical="center" indent="1"/>
      <protection hidden="1"/>
    </xf>
    <xf numFmtId="0" fontId="4" fillId="0" borderId="0" xfId="0" applyFont="1" applyFill="1" applyBorder="1" applyProtection="1">
      <protection hidden="1"/>
    </xf>
    <xf numFmtId="165" fontId="11" fillId="0" borderId="0" xfId="23" applyNumberFormat="1" applyFont="1" applyFill="1" applyBorder="1" applyAlignment="1" applyProtection="1">
      <alignment horizontal="left" vertical="center" indent="1"/>
      <protection hidden="1"/>
    </xf>
    <xf numFmtId="165" fontId="14" fillId="0" borderId="0" xfId="23" applyNumberFormat="1" applyFont="1" applyFill="1" applyBorder="1" applyAlignment="1" applyProtection="1">
      <alignment horizontal="left" vertical="center" indent="1"/>
      <protection hidden="1"/>
    </xf>
    <xf numFmtId="44" fontId="4" fillId="0" borderId="0" xfId="0" applyNumberFormat="1" applyFont="1" applyProtection="1">
      <protection hidden="1"/>
    </xf>
    <xf numFmtId="165" fontId="4" fillId="0" borderId="0" xfId="0" applyNumberFormat="1" applyFont="1" applyProtection="1">
      <protection hidden="1"/>
    </xf>
    <xf numFmtId="0" fontId="4" fillId="0" borderId="0" xfId="0" applyFont="1" applyFill="1" applyProtection="1"/>
    <xf numFmtId="0" fontId="4" fillId="0" borderId="0" xfId="0" applyFont="1" applyProtection="1"/>
    <xf numFmtId="0" fontId="4" fillId="0" borderId="0" xfId="0" applyFont="1" applyFill="1" applyAlignment="1" applyProtection="1">
      <alignment vertical="center"/>
    </xf>
    <xf numFmtId="0" fontId="4" fillId="11" borderId="0" xfId="0" applyFont="1" applyFill="1" applyAlignment="1" applyProtection="1">
      <alignment vertical="center"/>
    </xf>
    <xf numFmtId="0" fontId="4" fillId="11" borderId="0" xfId="0" applyFont="1" applyFill="1" applyProtection="1"/>
    <xf numFmtId="41" fontId="11" fillId="13" borderId="0" xfId="0" applyNumberFormat="1" applyFont="1" applyFill="1" applyAlignment="1" applyProtection="1">
      <alignment horizontal="left" vertical="center" indent="1"/>
      <protection hidden="1"/>
    </xf>
    <xf numFmtId="0" fontId="12" fillId="13" borderId="0" xfId="0" applyNumberFormat="1" applyFont="1" applyFill="1" applyBorder="1" applyAlignment="1" applyProtection="1">
      <alignment horizontal="center" vertical="center" wrapText="1"/>
      <protection hidden="1"/>
    </xf>
    <xf numFmtId="0" fontId="15" fillId="14" borderId="0" xfId="0" applyNumberFormat="1" applyFont="1" applyFill="1" applyBorder="1" applyAlignment="1" applyProtection="1">
      <alignment horizontal="center" vertical="center" wrapText="1"/>
      <protection hidden="1"/>
    </xf>
    <xf numFmtId="41" fontId="11" fillId="14" borderId="0" xfId="0" applyNumberFormat="1" applyFont="1" applyFill="1" applyBorder="1" applyAlignment="1" applyProtection="1">
      <alignment horizontal="left" vertical="center" indent="1"/>
      <protection hidden="1"/>
    </xf>
    <xf numFmtId="0" fontId="15" fillId="0" borderId="0" xfId="0" applyNumberFormat="1" applyFont="1" applyFill="1" applyBorder="1" applyAlignment="1" applyProtection="1">
      <alignment horizontal="center" vertical="center" wrapText="1"/>
      <protection hidden="1"/>
    </xf>
    <xf numFmtId="166" fontId="11" fillId="11" borderId="9" xfId="24" applyNumberFormat="1" applyFont="1" applyFill="1" applyBorder="1" applyAlignment="1" applyProtection="1">
      <alignment horizontal="center" vertical="center"/>
      <protection locked="0"/>
    </xf>
    <xf numFmtId="44" fontId="11" fillId="11" borderId="9" xfId="24" applyNumberFormat="1" applyFont="1" applyFill="1" applyBorder="1" applyAlignment="1" applyProtection="1">
      <alignment horizontal="center" vertical="center"/>
      <protection locked="0"/>
    </xf>
    <xf numFmtId="44" fontId="14" fillId="13" borderId="0" xfId="23" applyNumberFormat="1" applyFont="1" applyFill="1" applyBorder="1" applyAlignment="1" applyProtection="1">
      <alignment horizontal="left" vertical="center" indent="1"/>
      <protection hidden="1"/>
    </xf>
    <xf numFmtId="44" fontId="11" fillId="0" borderId="0" xfId="23" applyNumberFormat="1" applyFont="1" applyFill="1" applyBorder="1" applyAlignment="1" applyProtection="1">
      <alignment horizontal="left" vertical="center" indent="1"/>
      <protection hidden="1"/>
    </xf>
    <xf numFmtId="44" fontId="14" fillId="14" borderId="0" xfId="23" applyNumberFormat="1" applyFont="1" applyFill="1" applyBorder="1" applyAlignment="1" applyProtection="1">
      <alignment horizontal="left" vertical="center" indent="1"/>
      <protection hidden="1"/>
    </xf>
    <xf numFmtId="41" fontId="11" fillId="12" borderId="0" xfId="0" applyNumberFormat="1" applyFont="1" applyFill="1" applyAlignment="1" applyProtection="1">
      <alignment horizontal="left" vertical="center" indent="1"/>
      <protection hidden="1"/>
    </xf>
    <xf numFmtId="165" fontId="14" fillId="12" borderId="0" xfId="23" applyNumberFormat="1" applyFont="1" applyFill="1" applyBorder="1" applyAlignment="1" applyProtection="1">
      <alignment horizontal="left" vertical="center" indent="1"/>
      <protection hidden="1"/>
    </xf>
    <xf numFmtId="0" fontId="12" fillId="0" borderId="0" xfId="0" applyNumberFormat="1" applyFont="1" applyFill="1" applyBorder="1" applyAlignment="1" applyProtection="1">
      <alignment horizontal="center" vertical="center" wrapText="1"/>
      <protection hidden="1"/>
    </xf>
    <xf numFmtId="0" fontId="15" fillId="12" borderId="0" xfId="0" applyNumberFormat="1" applyFont="1" applyFill="1" applyBorder="1" applyAlignment="1" applyProtection="1">
      <alignment horizontal="center" vertical="center" wrapText="1"/>
      <protection hidden="1"/>
    </xf>
    <xf numFmtId="167" fontId="12" fillId="13" borderId="0" xfId="0" applyNumberFormat="1" applyFont="1" applyFill="1" applyBorder="1" applyAlignment="1" applyProtection="1">
      <alignment horizontal="left" vertical="center" indent="1"/>
      <protection hidden="1"/>
    </xf>
    <xf numFmtId="167" fontId="12" fillId="14" borderId="0" xfId="0" applyNumberFormat="1" applyFont="1" applyFill="1" applyBorder="1" applyAlignment="1" applyProtection="1">
      <alignment horizontal="left" vertical="center" indent="1"/>
      <protection hidden="1"/>
    </xf>
    <xf numFmtId="167" fontId="12" fillId="12" borderId="0" xfId="0" applyNumberFormat="1" applyFont="1" applyFill="1" applyBorder="1" applyAlignment="1" applyProtection="1">
      <alignment horizontal="left" vertical="center" indent="1"/>
      <protection hidden="1"/>
    </xf>
    <xf numFmtId="43" fontId="11" fillId="11" borderId="0" xfId="0" applyNumberFormat="1" applyFont="1" applyFill="1" applyProtection="1"/>
    <xf numFmtId="43" fontId="11" fillId="0" borderId="0" xfId="0" applyNumberFormat="1" applyFont="1" applyProtection="1"/>
    <xf numFmtId="44" fontId="11" fillId="0" borderId="0" xfId="23" applyNumberFormat="1" applyFont="1" applyFill="1" applyBorder="1" applyAlignment="1" applyProtection="1">
      <alignment horizontal="left" vertical="center"/>
      <protection hidden="1"/>
    </xf>
    <xf numFmtId="0" fontId="11" fillId="0" borderId="0" xfId="0" applyFont="1" applyFill="1" applyAlignment="1" applyProtection="1">
      <alignment vertical="center"/>
    </xf>
    <xf numFmtId="43" fontId="11" fillId="0" borderId="0" xfId="0" applyNumberFormat="1" applyFont="1" applyFill="1" applyProtection="1"/>
    <xf numFmtId="0" fontId="16" fillId="11" borderId="0" xfId="0" applyFont="1" applyFill="1" applyAlignment="1" applyProtection="1">
      <alignment vertical="center" wrapText="1"/>
    </xf>
    <xf numFmtId="0" fontId="16" fillId="15" borderId="0" xfId="0" applyFont="1" applyFill="1" applyAlignment="1" applyProtection="1">
      <alignment horizontal="center" vertical="center" wrapText="1"/>
    </xf>
    <xf numFmtId="0" fontId="11" fillId="15" borderId="0" xfId="18" applyFont="1" applyFill="1" applyAlignment="1" applyProtection="1">
      <alignment horizontal="center" vertical="center" wrapText="1"/>
      <protection hidden="1"/>
    </xf>
    <xf numFmtId="0" fontId="11" fillId="15" borderId="0" xfId="0" applyFont="1" applyFill="1" applyAlignment="1" applyProtection="1">
      <alignment horizontal="left" vertical="center"/>
    </xf>
    <xf numFmtId="0" fontId="11" fillId="0" borderId="0" xfId="0" applyFont="1" applyAlignment="1" applyProtection="1">
      <alignment horizontal="left" vertical="center"/>
    </xf>
  </cellXfs>
  <cellStyles count="25">
    <cellStyle name="bsbody" xfId="1"/>
    <cellStyle name="bsfoot" xfId="2"/>
    <cellStyle name="bshead" xfId="3"/>
    <cellStyle name="Comma" xfId="24" builtin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4">
    <dxf>
      <font>
        <color rgb="FFFF0000"/>
      </font>
    </dxf>
    <dxf>
      <font>
        <color rgb="FFFF0000"/>
      </font>
    </dxf>
    <dxf>
      <font>
        <color rgb="FFFF0000"/>
      </font>
    </dxf>
    <dxf>
      <fill>
        <patternFill>
          <bgColor theme="4" tint="0.79998168889431442"/>
        </patternFill>
      </fill>
    </dxf>
  </dxfs>
  <tableStyles count="1" defaultTableStyle="TableStyleMedium9">
    <tableStyle name="Table Style 1" pivot="0" count="1">
      <tableStyleElement type="firstRow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AEF280"/>
      <color rgb="FF00FF00"/>
      <color rgb="FFFFFF99"/>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D77"/>
  <sheetViews>
    <sheetView tabSelected="1" workbookViewId="0">
      <selection sqref="A1:E1"/>
    </sheetView>
  </sheetViews>
  <sheetFormatPr baseColWidth="10" defaultColWidth="0" defaultRowHeight="409.6" zeroHeight="1"/>
  <cols>
    <col min="1" max="1" width="7.6640625" style="1" customWidth="1"/>
    <col min="2" max="2" width="28.6640625" style="1" customWidth="1"/>
    <col min="3" max="5" width="15.83203125" style="1" customWidth="1"/>
    <col min="6" max="6" width="1.5" style="1" customWidth="1"/>
    <col min="7" max="7" width="4" style="1" hidden="1" customWidth="1"/>
    <col min="8" max="8" width="8.83203125" style="1" hidden="1" customWidth="1"/>
    <col min="9" max="9" width="12.6640625" style="1" hidden="1" customWidth="1"/>
    <col min="10" max="10" width="8.83203125" style="1" hidden="1" customWidth="1"/>
    <col min="11" max="11" width="16.5" style="1" hidden="1" customWidth="1"/>
    <col min="12" max="12" width="15.33203125" style="1" hidden="1" customWidth="1"/>
    <col min="13" max="13" width="13.83203125" style="1" hidden="1" customWidth="1"/>
    <col min="14" max="14" width="14.5" style="1" hidden="1" customWidth="1"/>
    <col min="15" max="30" width="0" style="1" hidden="1" customWidth="1"/>
    <col min="31" max="16384" width="8.83203125" style="1" hidden="1"/>
  </cols>
  <sheetData>
    <row r="1" spans="1:14" s="17" customFormat="1" ht="95.25" customHeight="1">
      <c r="A1" s="46" t="s">
        <v>6</v>
      </c>
      <c r="B1" s="46"/>
      <c r="C1" s="46"/>
      <c r="D1" s="46"/>
      <c r="E1" s="46"/>
      <c r="F1" s="7"/>
      <c r="G1" s="3"/>
      <c r="H1" s="3"/>
    </row>
    <row r="2" spans="1:14" s="18" customFormat="1" ht="24" customHeight="1" thickBot="1">
      <c r="A2" s="2"/>
      <c r="B2" s="2"/>
      <c r="C2" s="2"/>
      <c r="D2" s="2"/>
      <c r="E2" s="2"/>
      <c r="F2" s="3"/>
      <c r="G2" s="3"/>
      <c r="H2" s="3"/>
      <c r="I2" s="17"/>
    </row>
    <row r="3" spans="1:14" s="18" customFormat="1" ht="30.75" customHeight="1" thickBot="1">
      <c r="A3" s="47" t="s">
        <v>7</v>
      </c>
      <c r="B3" s="47"/>
      <c r="C3" s="47"/>
      <c r="D3" s="47"/>
      <c r="E3" s="27">
        <v>12500</v>
      </c>
      <c r="F3" s="21"/>
    </row>
    <row r="4" spans="1:14" s="18" customFormat="1" ht="24" customHeight="1" thickBot="1">
      <c r="A4" s="2"/>
      <c r="B4" s="2"/>
      <c r="C4" s="2"/>
      <c r="D4" s="2"/>
      <c r="E4" s="2"/>
      <c r="F4" s="3"/>
      <c r="G4" s="3"/>
      <c r="H4" s="3"/>
      <c r="I4" s="17"/>
    </row>
    <row r="5" spans="1:14" s="18" customFormat="1" ht="30.75" customHeight="1" thickBot="1">
      <c r="A5" s="47" t="s">
        <v>8</v>
      </c>
      <c r="B5" s="47"/>
      <c r="C5" s="47"/>
      <c r="D5" s="47"/>
      <c r="E5" s="27">
        <v>10200</v>
      </c>
      <c r="F5" s="21"/>
    </row>
    <row r="6" spans="1:14" s="18" customFormat="1" ht="24" customHeight="1" thickBot="1">
      <c r="A6" s="2"/>
      <c r="B6" s="2"/>
      <c r="C6" s="2"/>
      <c r="D6" s="2"/>
      <c r="E6" s="2"/>
      <c r="F6" s="3"/>
      <c r="G6" s="3"/>
      <c r="H6" s="3"/>
      <c r="I6" s="17"/>
    </row>
    <row r="7" spans="1:14" s="18" customFormat="1" ht="30.75" customHeight="1" thickBot="1">
      <c r="A7" s="47" t="s">
        <v>9</v>
      </c>
      <c r="B7" s="47"/>
      <c r="C7" s="47"/>
      <c r="D7" s="47"/>
      <c r="E7" s="28">
        <v>14</v>
      </c>
      <c r="F7" s="21"/>
    </row>
    <row r="8" spans="1:14" s="18" customFormat="1" ht="24" customHeight="1" thickBot="1">
      <c r="A8" s="2"/>
      <c r="B8" s="2"/>
      <c r="C8" s="2"/>
      <c r="D8" s="2"/>
      <c r="E8" s="2"/>
      <c r="F8" s="3"/>
      <c r="G8" s="3"/>
      <c r="H8" s="3"/>
      <c r="I8" s="17"/>
    </row>
    <row r="9" spans="1:14" s="18" customFormat="1" ht="30.75" customHeight="1" thickBot="1">
      <c r="A9" s="47" t="s">
        <v>10</v>
      </c>
      <c r="B9" s="47"/>
      <c r="C9" s="47"/>
      <c r="D9" s="47"/>
      <c r="E9" s="28">
        <v>18</v>
      </c>
      <c r="F9" s="21"/>
    </row>
    <row r="10" spans="1:14" s="18" customFormat="1" ht="35.25" customHeight="1">
      <c r="A10" s="2"/>
      <c r="B10" s="2"/>
      <c r="C10" s="2"/>
      <c r="D10" s="2"/>
      <c r="E10" s="2"/>
      <c r="F10" s="3"/>
      <c r="G10" s="3"/>
      <c r="H10" s="3"/>
      <c r="I10" s="17"/>
    </row>
    <row r="11" spans="1:14" s="2" customFormat="1" ht="42.75" customHeight="1">
      <c r="A11" s="11"/>
      <c r="B11" s="11"/>
      <c r="C11" s="23" t="s">
        <v>1</v>
      </c>
      <c r="E11" s="24" t="s">
        <v>3</v>
      </c>
      <c r="F11" s="12"/>
      <c r="K11" s="16"/>
      <c r="L11" s="15"/>
      <c r="M11" s="16"/>
      <c r="N11" s="16"/>
    </row>
    <row r="12" spans="1:14" s="18" customFormat="1" ht="28" customHeight="1">
      <c r="A12" s="9"/>
      <c r="B12" s="9"/>
      <c r="C12" s="22">
        <f>E3</f>
        <v>12500</v>
      </c>
      <c r="D12" s="11"/>
      <c r="E12" s="25">
        <f>E5</f>
        <v>10200</v>
      </c>
      <c r="F12" s="3"/>
      <c r="G12" s="3"/>
      <c r="H12" s="3"/>
      <c r="I12" s="17"/>
      <c r="M12" s="16"/>
      <c r="N12" s="16"/>
    </row>
    <row r="13" spans="1:14" s="2" customFormat="1" ht="38.25" customHeight="1">
      <c r="A13" s="11"/>
      <c r="B13" s="11"/>
      <c r="C13" s="36">
        <f>E7</f>
        <v>14</v>
      </c>
      <c r="D13" s="26" t="s">
        <v>2</v>
      </c>
      <c r="E13" s="37">
        <f>E9</f>
        <v>18</v>
      </c>
      <c r="F13" s="12"/>
      <c r="K13" s="18"/>
      <c r="M13" s="16"/>
      <c r="N13" s="16"/>
    </row>
    <row r="14" spans="1:14" s="2" customFormat="1" ht="27.75" customHeight="1">
      <c r="A14" s="10"/>
      <c r="B14" s="11"/>
      <c r="C14" s="29">
        <f>C12*C13</f>
        <v>175000</v>
      </c>
      <c r="D14" s="41">
        <f>E14-C14</f>
        <v>8600</v>
      </c>
      <c r="E14" s="31">
        <f>E12*E13</f>
        <v>183600</v>
      </c>
      <c r="F14" s="12"/>
    </row>
    <row r="15" spans="1:14" s="2" customFormat="1" ht="42.75" customHeight="1">
      <c r="A15" s="10"/>
      <c r="B15" s="11"/>
      <c r="C15" s="34"/>
      <c r="D15" s="14"/>
      <c r="E15" s="26"/>
      <c r="F15" s="12"/>
    </row>
    <row r="16" spans="1:14" s="18" customFormat="1" ht="43.5" customHeight="1">
      <c r="A16" s="9"/>
      <c r="B16" s="9"/>
      <c r="C16" s="13"/>
      <c r="D16" s="35" t="s">
        <v>4</v>
      </c>
      <c r="E16" s="13"/>
      <c r="F16" s="3"/>
      <c r="G16" s="3"/>
      <c r="H16" s="3"/>
      <c r="I16" s="17"/>
    </row>
    <row r="17" spans="1:30" s="20" customFormat="1" ht="28.5" customHeight="1">
      <c r="A17" s="6" t="s">
        <v>0</v>
      </c>
      <c r="B17" s="6"/>
      <c r="C17" s="6"/>
      <c r="D17" s="32">
        <f>E3</f>
        <v>12500</v>
      </c>
      <c r="E17" s="5"/>
      <c r="F17" s="8"/>
      <c r="G17" s="4"/>
      <c r="H17" s="4"/>
      <c r="I17" s="19"/>
      <c r="J17" s="19"/>
      <c r="K17" s="19"/>
      <c r="L17" s="19"/>
      <c r="M17" s="19"/>
      <c r="N17" s="19"/>
      <c r="O17" s="19"/>
      <c r="P17" s="19"/>
      <c r="Q17" s="19"/>
      <c r="R17" s="19"/>
      <c r="S17" s="19"/>
      <c r="T17" s="19"/>
      <c r="U17" s="19"/>
      <c r="V17" s="19"/>
      <c r="W17" s="19"/>
      <c r="X17" s="19"/>
      <c r="Y17" s="19"/>
      <c r="Z17" s="19"/>
      <c r="AA17" s="19"/>
      <c r="AB17" s="19"/>
      <c r="AC17" s="19"/>
      <c r="AD17" s="19"/>
    </row>
    <row r="18" spans="1:30" s="18" customFormat="1" ht="45" customHeight="1">
      <c r="C18" s="26" t="s">
        <v>11</v>
      </c>
      <c r="D18" s="38">
        <f>E9</f>
        <v>18</v>
      </c>
      <c r="E18" s="26" t="s">
        <v>12</v>
      </c>
    </row>
    <row r="19" spans="1:30" s="18" customFormat="1" ht="28.5" customHeight="1">
      <c r="C19" s="30">
        <f>D19-C14</f>
        <v>50000</v>
      </c>
      <c r="D19" s="33">
        <f>D17*D18</f>
        <v>225000</v>
      </c>
      <c r="E19" s="30">
        <f>E14-D19</f>
        <v>-41400</v>
      </c>
    </row>
    <row r="20" spans="1:30" s="18" customFormat="1" ht="28.5" customHeight="1"/>
    <row r="21" spans="1:30" s="18" customFormat="1" ht="21" customHeight="1">
      <c r="A21" s="47" t="s">
        <v>5</v>
      </c>
      <c r="B21" s="47"/>
      <c r="C21" s="21"/>
      <c r="D21" s="39">
        <f>E14</f>
        <v>183600</v>
      </c>
      <c r="E21" s="21"/>
      <c r="F21" s="21"/>
    </row>
    <row r="22" spans="1:30" s="17" customFormat="1" ht="21" customHeight="1">
      <c r="A22" s="42" t="str">
        <f>IF(E19&lt;0,"Labor Efficiency Variance",IF(E19&gt;0,"              Labor Efficiency Variance",""))</f>
        <v>Labor Efficiency Variance</v>
      </c>
      <c r="B22" s="42"/>
      <c r="D22" s="43">
        <f>IF(E19&lt;0,E19*-1,"")</f>
        <v>41400</v>
      </c>
      <c r="E22" s="43" t="str">
        <f>IF(E19&gt;0,E19,"")</f>
        <v/>
      </c>
    </row>
    <row r="23" spans="1:30" s="18" customFormat="1" ht="21" customHeight="1">
      <c r="A23" s="47" t="str">
        <f>IF(C19&lt;0,"Labor Rate Variance",IF(C19&gt;0,"              Labor Rate Variance",""))</f>
        <v xml:space="preserve">              Labor Rate Variance</v>
      </c>
      <c r="B23" s="47"/>
      <c r="C23" s="21"/>
      <c r="D23" s="39" t="str">
        <f>IF(C19&lt;0,C19*-1,"")</f>
        <v/>
      </c>
      <c r="E23" s="39">
        <f>IF(C19&gt;0,C19,"")</f>
        <v>50000</v>
      </c>
      <c r="F23" s="21"/>
    </row>
    <row r="24" spans="1:30" s="18" customFormat="1" ht="21" customHeight="1">
      <c r="B24" s="48" t="s">
        <v>13</v>
      </c>
      <c r="C24" s="48"/>
      <c r="E24" s="40">
        <f>C14</f>
        <v>175000</v>
      </c>
    </row>
    <row r="25" spans="1:30" s="44" customFormat="1" ht="57.75" customHeight="1">
      <c r="A25" s="45" t="s">
        <v>14</v>
      </c>
      <c r="B25" s="45"/>
      <c r="C25" s="45"/>
    </row>
    <row r="26" spans="1:30" s="18" customFormat="1" ht="91.5" customHeight="1"/>
    <row r="27" spans="1:30" ht="21" hidden="1" customHeight="1"/>
    <row r="28" spans="1:30" ht="21" hidden="1" customHeight="1"/>
    <row r="29" spans="1:30" ht="21" hidden="1" customHeight="1"/>
    <row r="30" spans="1:30" ht="21" hidden="1" customHeight="1"/>
    <row r="31" spans="1:30" ht="21" hidden="1" customHeight="1"/>
    <row r="32" spans="1:30" ht="21" hidden="1" customHeight="1"/>
    <row r="33" ht="21" hidden="1" customHeight="1"/>
    <row r="34" ht="21" hidden="1" customHeight="1"/>
    <row r="35" ht="21" hidden="1" customHeight="1"/>
    <row r="36" ht="21" hidden="1" customHeight="1"/>
    <row r="37" ht="21" hidden="1" customHeight="1"/>
    <row r="38" ht="21" hidden="1" customHeight="1"/>
    <row r="39" ht="21" hidden="1" customHeight="1"/>
    <row r="40" ht="21" hidden="1" customHeight="1"/>
    <row r="41" ht="21" hidden="1" customHeight="1"/>
    <row r="42" ht="21" hidden="1" customHeight="1"/>
    <row r="43" ht="21" hidden="1" customHeight="1"/>
    <row r="44" ht="21" hidden="1" customHeight="1"/>
    <row r="45" ht="21" hidden="1" customHeight="1"/>
    <row r="46" ht="18.5" hidden="1" customHeight="1"/>
    <row r="47" ht="18.5" hidden="1" customHeight="1"/>
    <row r="48" ht="18.5" hidden="1" customHeight="1"/>
    <row r="49" ht="18.5" hidden="1" customHeight="1"/>
    <row r="50" ht="18.5" hidden="1" customHeight="1"/>
    <row r="51" ht="18.5" hidden="1" customHeight="1"/>
    <row r="52" ht="18.5" hidden="1" customHeight="1"/>
    <row r="53" ht="18.5" hidden="1" customHeight="1"/>
    <row r="54" ht="18.5" hidden="1" customHeight="1"/>
    <row r="55" ht="18.5" hidden="1" customHeight="1"/>
    <row r="56" ht="18.5" hidden="1" customHeight="1"/>
    <row r="57" ht="18.5" hidden="1" customHeight="1"/>
    <row r="58" ht="18.5" hidden="1" customHeight="1"/>
    <row r="59" ht="18.5" hidden="1" customHeight="1"/>
    <row r="60" ht="18.5" hidden="1" customHeight="1"/>
    <row r="61" ht="18.5" hidden="1" customHeight="1"/>
    <row r="62" ht="18.5" hidden="1" customHeight="1"/>
    <row r="63" ht="18.5" hidden="1" customHeight="1"/>
    <row r="64" ht="18.5" hidden="1" customHeight="1"/>
    <row r="65" ht="18.5" hidden="1" customHeight="1"/>
    <row r="66" ht="13" hidden="1"/>
    <row r="67" ht="13" hidden="1"/>
    <row r="68" ht="13" hidden="1"/>
    <row r="69" ht="13" hidden="1"/>
    <row r="70" ht="13" hidden="1"/>
    <row r="71" ht="13" hidden="1"/>
    <row r="72" ht="13" hidden="1"/>
    <row r="73" ht="13" hidden="1"/>
    <row r="74" ht="13" hidden="1"/>
    <row r="75" ht="13" hidden="1"/>
    <row r="76" ht="13" hidden="1"/>
    <row r="77" ht="13" hidden="1"/>
  </sheetData>
  <sheetProtection algorithmName="SHA-512" hashValue="UZD+LCYQBCYB5sWTaIY8rlQomXw4hRTu1JgDWWXqxG3FZqT6A33MilbqN91vVflGpVlFjE3+Z+0daz1q5k+AZk==" saltValue="QV33dFLNR8ptDQIUohYV6h==" spinCount="100000" sheet="1" objects="1" scenarios="1"/>
  <mergeCells count="9">
    <mergeCell ref="A25:C25"/>
    <mergeCell ref="A1:E1"/>
    <mergeCell ref="A3:D3"/>
    <mergeCell ref="A5:D5"/>
    <mergeCell ref="A7:D7"/>
    <mergeCell ref="A9:D9"/>
    <mergeCell ref="B24:C24"/>
    <mergeCell ref="A21:B21"/>
    <mergeCell ref="A23:B23"/>
  </mergeCells>
  <phoneticPr fontId="2" type="noConversion"/>
  <conditionalFormatting sqref="D14">
    <cfRule type="cellIs" dxfId="2" priority="3" operator="lessThan">
      <formula>0</formula>
    </cfRule>
  </conditionalFormatting>
  <conditionalFormatting sqref="C19">
    <cfRule type="cellIs" dxfId="1" priority="2" operator="lessThan">
      <formula>0</formula>
    </cfRule>
  </conditionalFormatting>
  <conditionalFormatting sqref="E19">
    <cfRule type="cellIs" dxfId="0" priority="1" operator="lessThan">
      <formula>0</formula>
    </cfRule>
  </conditionalFormatting>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2015-12-09T16:34:21Z</dcterms:modified>
</cp:coreProperties>
</file>