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840" windowHeight="21480"/>
  </bookViews>
  <sheets>
    <sheet name="Sheet1" sheetId="1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/>
  <c r="C21"/>
  <c r="B21"/>
  <c r="E20"/>
  <c r="E21"/>
  <c r="I14"/>
  <c r="E14"/>
  <c r="D14"/>
  <c r="I16"/>
  <c r="C14"/>
  <c r="I15"/>
</calcChain>
</file>

<file path=xl/sharedStrings.xml><?xml version="1.0" encoding="utf-8"?>
<sst xmlns="http://schemas.openxmlformats.org/spreadsheetml/2006/main" count="34" uniqueCount="19">
  <si>
    <t>Review the preliminary data, then scroll down and click in the boxed areas.  A pick list will launch.  Click on the pick list icon to reveal a drop-down menu of choices.  Select the correct choices to complete the "calculations of cost per equivalent unit."  Correct selections will turn the boxed areas green.</t>
  </si>
  <si>
    <t>The following assumptions should be used in completing this lab:
(1)  Weighted-average method.
(2)  Ending work in process was 80% complete with respect to material.
(3)  Ending work in process was 50% complete with respect to conversion.
(4)  The "unit reconciliation" has been correctly prepared.
(5)  Total costs are as indicated.</t>
  </si>
  <si>
    <t>UNIT RECONCILIATION:</t>
  </si>
  <si>
    <t>Quantity Schedule</t>
  </si>
  <si>
    <t>Beginning Work in Process</t>
  </si>
  <si>
    <t>Started into Production</t>
  </si>
  <si>
    <t>Total Units into Production</t>
  </si>
  <si>
    <t>Equivalent Units Calculations:</t>
  </si>
  <si>
    <t>Conversion</t>
  </si>
  <si>
    <t>Direct Materials</t>
  </si>
  <si>
    <t>Direct Labor</t>
  </si>
  <si>
    <t>Factory Overhead</t>
  </si>
  <si>
    <t>Transferred to Next Department</t>
  </si>
  <si>
    <t>Ending Work in Process</t>
  </si>
  <si>
    <t>?</t>
  </si>
  <si>
    <t>Total Units Reconciled</t>
  </si>
  <si>
    <t>Cost Per Equivalent Unit:</t>
  </si>
  <si>
    <t>Total Cost</t>
  </si>
  <si>
    <t>Equivalent Units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</si>
</sst>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_);\(0\)"/>
    <numFmt numFmtId="170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yriad Web Pro"/>
    </font>
    <font>
      <b/>
      <sz val="12"/>
      <name val="Myriad Web Pro"/>
    </font>
    <font>
      <b/>
      <sz val="10"/>
      <name val="Myriad Web Pro"/>
    </font>
    <font>
      <b/>
      <u val="singleAccounting"/>
      <sz val="10"/>
      <name val="Myriad Web Pro"/>
    </font>
    <font>
      <b/>
      <u val="doubleAccounting"/>
      <sz val="10"/>
      <name val="Myriad Web Pro"/>
    </font>
    <font>
      <sz val="10"/>
      <color indexed="16"/>
      <name val="Myriad Web Pro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D6AF"/>
        <bgColor indexed="64"/>
      </patternFill>
    </fill>
    <fill>
      <patternFill patternType="solid">
        <fgColor rgb="FFB6E8D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2" fillId="2" borderId="0" applyFill="0">
      <alignment horizontal="justify" vertical="top" wrapText="1"/>
    </xf>
  </cellStyleXfs>
  <cellXfs count="49">
    <xf numFmtId="0" fontId="0" fillId="0" borderId="0" xfId="0"/>
    <xf numFmtId="0" fontId="2" fillId="0" borderId="0" xfId="0" applyFont="1" applyFill="1" applyProtection="1"/>
    <xf numFmtId="0" fontId="3" fillId="0" borderId="0" xfId="2" applyFont="1" applyFill="1" applyAlignment="1" applyProtection="1">
      <alignment horizontal="center" vertical="center" wrapText="1"/>
    </xf>
    <xf numFmtId="0" fontId="3" fillId="4" borderId="0" xfId="2" applyFont="1" applyFill="1" applyAlignment="1" applyProtection="1">
      <alignment horizontal="left" vertical="center" wrapText="1"/>
    </xf>
    <xf numFmtId="0" fontId="3" fillId="4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 indent="1"/>
    </xf>
    <xf numFmtId="0" fontId="4" fillId="0" borderId="1" xfId="2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168" fontId="4" fillId="0" borderId="0" xfId="1" applyNumberFormat="1" applyFont="1" applyFill="1" applyAlignment="1" applyProtection="1">
      <alignment horizontal="left" vertical="center" wrapText="1" indent="1"/>
    </xf>
    <xf numFmtId="0" fontId="4" fillId="3" borderId="0" xfId="2" applyFont="1" applyFill="1" applyAlignment="1" applyProtection="1">
      <alignment horizontal="left" vertical="center" wrapText="1" indent="1"/>
    </xf>
    <xf numFmtId="168" fontId="5" fillId="3" borderId="0" xfId="1" applyNumberFormat="1" applyFont="1" applyFill="1" applyBorder="1" applyAlignment="1" applyProtection="1">
      <alignment horizontal="left" vertical="center" wrapText="1" inden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center"/>
    </xf>
    <xf numFmtId="168" fontId="6" fillId="0" borderId="0" xfId="1" applyNumberFormat="1" applyFont="1" applyFill="1" applyAlignment="1" applyProtection="1">
      <alignment horizontal="left" vertical="center" wrapText="1" indent="1"/>
    </xf>
    <xf numFmtId="168" fontId="2" fillId="0" borderId="0" xfId="1" applyNumberFormat="1" applyFont="1" applyFill="1" applyProtection="1"/>
    <xf numFmtId="168" fontId="2" fillId="0" borderId="0" xfId="1" applyNumberFormat="1" applyFont="1" applyFill="1" applyAlignment="1" applyProtection="1">
      <alignment vertical="center"/>
    </xf>
    <xf numFmtId="0" fontId="4" fillId="0" borderId="0" xfId="2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9" fontId="7" fillId="0" borderId="0" xfId="0" applyNumberFormat="1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168" fontId="4" fillId="0" borderId="0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vertical="center"/>
    </xf>
    <xf numFmtId="168" fontId="6" fillId="0" borderId="0" xfId="1" applyNumberFormat="1" applyFont="1" applyFill="1" applyBorder="1" applyAlignment="1" applyProtection="1">
      <alignment horizontal="left" vertical="center" wrapText="1" indent="1"/>
    </xf>
    <xf numFmtId="168" fontId="2" fillId="0" borderId="0" xfId="0" applyNumberFormat="1" applyFont="1" applyFill="1" applyProtection="1"/>
    <xf numFmtId="0" fontId="3" fillId="5" borderId="0" xfId="2" applyFont="1" applyFill="1" applyAlignment="1" applyProtection="1">
      <alignment horizontal="left" vertical="center" wrapText="1"/>
    </xf>
    <xf numFmtId="0" fontId="3" fillId="5" borderId="0" xfId="2" applyFont="1" applyFill="1" applyAlignment="1" applyProtection="1">
      <alignment horizontal="center" vertical="center" wrapText="1"/>
    </xf>
    <xf numFmtId="170" fontId="4" fillId="0" borderId="0" xfId="1" applyNumberFormat="1" applyFont="1" applyFill="1" applyBorder="1" applyAlignment="1" applyProtection="1">
      <alignment horizontal="left" vertical="center" wrapText="1" indent="1"/>
    </xf>
    <xf numFmtId="170" fontId="2" fillId="0" borderId="0" xfId="0" applyNumberFormat="1" applyFont="1" applyFill="1" applyProtection="1"/>
    <xf numFmtId="166" fontId="2" fillId="0" borderId="0" xfId="0" applyNumberFormat="1" applyFont="1" applyFill="1" applyAlignment="1" applyProtection="1">
      <alignment horizontal="right" vertical="center"/>
    </xf>
    <xf numFmtId="0" fontId="4" fillId="6" borderId="0" xfId="2" applyFont="1" applyFill="1" applyAlignment="1" applyProtection="1">
      <alignment horizontal="left" vertical="center" wrapText="1" indent="1"/>
    </xf>
    <xf numFmtId="165" fontId="5" fillId="6" borderId="0" xfId="1" applyNumberFormat="1" applyFont="1" applyFill="1" applyBorder="1" applyAlignment="1" applyProtection="1">
      <alignment horizontal="left" vertical="center" wrapText="1" indent="1"/>
    </xf>
    <xf numFmtId="166" fontId="2" fillId="0" borderId="0" xfId="0" applyNumberFormat="1" applyFont="1" applyFill="1" applyAlignment="1" applyProtection="1">
      <alignment vertical="center"/>
    </xf>
    <xf numFmtId="166" fontId="2" fillId="0" borderId="0" xfId="0" applyNumberFormat="1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left"/>
    </xf>
    <xf numFmtId="166" fontId="2" fillId="0" borderId="0" xfId="0" applyNumberFormat="1" applyFont="1" applyFill="1" applyProtection="1"/>
    <xf numFmtId="0" fontId="2" fillId="0" borderId="0" xfId="0" applyFont="1" applyProtection="1"/>
    <xf numFmtId="2" fontId="2" fillId="0" borderId="0" xfId="0" applyNumberFormat="1" applyFont="1" applyFill="1" applyProtection="1"/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2" fontId="2" fillId="0" borderId="0" xfId="0" applyNumberFormat="1" applyFont="1" applyFill="1" applyProtection="1">
      <protection hidden="1"/>
    </xf>
    <xf numFmtId="166" fontId="2" fillId="0" borderId="0" xfId="0" applyNumberFormat="1" applyFont="1" applyFill="1" applyProtection="1">
      <protection hidden="1"/>
    </xf>
    <xf numFmtId="0" fontId="4" fillId="0" borderId="0" xfId="0" applyFont="1" applyFill="1" applyProtection="1">
      <protection hidden="1"/>
    </xf>
    <xf numFmtId="168" fontId="4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3" fillId="3" borderId="0" xfId="2" applyFont="1" applyFill="1" applyAlignment="1" applyProtection="1">
      <alignment horizontal="center" vertical="center" wrapText="1"/>
    </xf>
    <xf numFmtId="0" fontId="3" fillId="3" borderId="0" xfId="2" applyFont="1" applyFill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OA" xfId="2"/>
  </cellStyles>
  <dxfs count="8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5"/>
  <sheetViews>
    <sheetView tabSelected="1" workbookViewId="0">
      <selection activeCell="C22" sqref="C22"/>
    </sheetView>
  </sheetViews>
  <sheetFormatPr baseColWidth="10" defaultColWidth="0" defaultRowHeight="409.6" zeroHeight="1"/>
  <cols>
    <col min="1" max="1" width="36" customWidth="1"/>
    <col min="2" max="5" width="13.6640625" customWidth="1"/>
    <col min="6" max="6" width="4.1640625" customWidth="1"/>
    <col min="7" max="8" width="9.1640625" hidden="1" customWidth="1"/>
    <col min="9" max="9" width="12.83203125" hidden="1" customWidth="1"/>
    <col min="10" max="10" width="13.6640625" hidden="1" customWidth="1"/>
    <col min="11" max="11" width="0" hidden="1" customWidth="1"/>
    <col min="12" max="16384" width="9.1640625" hidden="1"/>
  </cols>
  <sheetData>
    <row r="1" spans="1:11" ht="96" customHeight="1">
      <c r="A1" s="46" t="s">
        <v>0</v>
      </c>
      <c r="B1" s="46"/>
      <c r="C1" s="46"/>
      <c r="D1" s="46"/>
      <c r="E1" s="46"/>
      <c r="F1" s="1"/>
      <c r="G1" s="1"/>
      <c r="H1" s="1"/>
      <c r="I1" s="1"/>
      <c r="J1" s="1"/>
      <c r="K1" s="1"/>
    </row>
    <row r="2" spans="1:11" ht="141" customHeight="1">
      <c r="A2" s="47" t="s">
        <v>1</v>
      </c>
      <c r="B2" s="47"/>
      <c r="C2" s="47"/>
      <c r="D2" s="47"/>
      <c r="E2" s="47"/>
      <c r="F2" s="1"/>
      <c r="G2" s="1"/>
      <c r="H2" s="1"/>
      <c r="I2" s="1"/>
      <c r="J2" s="1"/>
      <c r="K2" s="1"/>
    </row>
    <row r="3" spans="1:11" ht="15">
      <c r="A3" s="2"/>
      <c r="B3" s="2"/>
      <c r="C3" s="2"/>
      <c r="D3" s="2"/>
      <c r="E3" s="2"/>
      <c r="F3" s="1"/>
      <c r="G3" s="1"/>
      <c r="H3" s="1"/>
      <c r="I3" s="1"/>
      <c r="J3" s="1"/>
      <c r="K3" s="1"/>
    </row>
    <row r="4" spans="1:11" ht="31.5" customHeight="1">
      <c r="A4" s="3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</row>
    <row r="5" spans="1:11" ht="34.5" customHeight="1">
      <c r="A5" s="5"/>
      <c r="B5" s="6" t="s">
        <v>3</v>
      </c>
      <c r="C5" s="5"/>
      <c r="D5" s="5"/>
      <c r="E5" s="5"/>
      <c r="F5" s="1"/>
      <c r="G5" s="1"/>
      <c r="H5" s="1"/>
      <c r="I5" s="1"/>
      <c r="J5" s="1"/>
      <c r="K5" s="7"/>
    </row>
    <row r="6" spans="1:11" ht="27" customHeight="1">
      <c r="A6" s="5" t="s">
        <v>4</v>
      </c>
      <c r="B6" s="8">
        <v>200000</v>
      </c>
      <c r="C6" s="5"/>
      <c r="D6" s="5"/>
      <c r="E6" s="5"/>
      <c r="F6" s="1"/>
      <c r="G6" s="1"/>
      <c r="H6" s="1"/>
      <c r="I6" s="1"/>
      <c r="J6" s="7"/>
      <c r="K6" s="7"/>
    </row>
    <row r="7" spans="1:11" ht="27" customHeight="1">
      <c r="A7" s="9" t="s">
        <v>5</v>
      </c>
      <c r="B7" s="10">
        <v>400000</v>
      </c>
      <c r="C7" s="9"/>
      <c r="D7" s="9"/>
      <c r="E7" s="9"/>
      <c r="F7" s="11"/>
      <c r="G7" s="12"/>
      <c r="H7" s="13"/>
      <c r="I7" s="14"/>
      <c r="J7" s="7"/>
      <c r="K7" s="7"/>
    </row>
    <row r="8" spans="1:11" ht="27" customHeight="1">
      <c r="A8" s="5" t="s">
        <v>6</v>
      </c>
      <c r="B8" s="15">
        <v>600000</v>
      </c>
      <c r="C8" s="5"/>
      <c r="D8" s="5"/>
      <c r="E8" s="5"/>
      <c r="F8" s="1"/>
      <c r="G8" s="1"/>
      <c r="H8" s="1"/>
      <c r="I8" s="16"/>
      <c r="J8" s="1"/>
      <c r="K8" s="1"/>
    </row>
    <row r="9" spans="1:11" ht="27" customHeight="1">
      <c r="A9" s="5"/>
      <c r="B9" s="5"/>
      <c r="C9" s="48" t="s">
        <v>7</v>
      </c>
      <c r="D9" s="48"/>
      <c r="E9" s="48"/>
      <c r="F9" s="1"/>
      <c r="G9" s="1"/>
      <c r="H9" s="1"/>
      <c r="I9" s="17"/>
      <c r="J9" s="1"/>
      <c r="K9" s="1"/>
    </row>
    <row r="10" spans="1:11" ht="27" customHeight="1">
      <c r="A10" s="5"/>
      <c r="B10" s="5"/>
      <c r="C10" s="18"/>
      <c r="D10" s="48" t="s">
        <v>8</v>
      </c>
      <c r="E10" s="48"/>
      <c r="F10" s="19"/>
      <c r="G10" s="20"/>
      <c r="H10" s="20"/>
      <c r="I10" s="16"/>
      <c r="J10" s="7"/>
      <c r="K10" s="7"/>
    </row>
    <row r="11" spans="1:11" ht="34.5" customHeight="1">
      <c r="A11" s="5"/>
      <c r="B11" s="5"/>
      <c r="C11" s="21" t="s">
        <v>9</v>
      </c>
      <c r="D11" s="21" t="s">
        <v>10</v>
      </c>
      <c r="E11" s="21" t="s">
        <v>11</v>
      </c>
      <c r="F11" s="1"/>
      <c r="G11" s="1"/>
      <c r="H11" s="1"/>
      <c r="I11" s="16"/>
      <c r="J11" s="7"/>
      <c r="K11" s="7"/>
    </row>
    <row r="12" spans="1:11" ht="27" customHeight="1">
      <c r="A12" s="5" t="s">
        <v>12</v>
      </c>
      <c r="B12" s="22">
        <v>500000</v>
      </c>
      <c r="C12" s="22">
        <v>500000</v>
      </c>
      <c r="D12" s="22">
        <v>500000</v>
      </c>
      <c r="E12" s="22">
        <v>500000</v>
      </c>
      <c r="F12" s="1"/>
      <c r="G12" s="1"/>
      <c r="H12" s="1"/>
      <c r="I12" s="16"/>
      <c r="J12" s="7"/>
      <c r="K12" s="7"/>
    </row>
    <row r="13" spans="1:11" ht="27" customHeight="1">
      <c r="A13" s="9" t="s">
        <v>13</v>
      </c>
      <c r="B13" s="10">
        <v>100000</v>
      </c>
      <c r="C13" s="10">
        <v>80000</v>
      </c>
      <c r="D13" s="10">
        <v>50000</v>
      </c>
      <c r="E13" s="10">
        <v>50000</v>
      </c>
      <c r="F13" s="19"/>
      <c r="G13" s="20"/>
      <c r="H13" s="20"/>
      <c r="I13" s="17" t="s">
        <v>14</v>
      </c>
      <c r="J13" s="23"/>
      <c r="K13" s="23"/>
    </row>
    <row r="14" spans="1:11" ht="27" customHeight="1">
      <c r="A14" s="5" t="s">
        <v>15</v>
      </c>
      <c r="B14" s="24">
        <v>600000</v>
      </c>
      <c r="C14" s="22">
        <f>SUM(C12:C13)</f>
        <v>580000</v>
      </c>
      <c r="D14" s="22">
        <f>SUM(D12:D13)</f>
        <v>550000</v>
      </c>
      <c r="E14" s="22">
        <f>SUM(E12:E13)</f>
        <v>550000</v>
      </c>
      <c r="F14" s="1"/>
      <c r="G14" s="1"/>
      <c r="H14" s="1"/>
      <c r="I14" s="16">
        <f>B14</f>
        <v>600000</v>
      </c>
      <c r="J14" s="7"/>
      <c r="K14" s="7"/>
    </row>
    <row r="15" spans="1:11" ht="34" customHeight="1">
      <c r="A15" s="2"/>
      <c r="B15" s="2"/>
      <c r="C15" s="2"/>
      <c r="D15" s="2"/>
      <c r="E15" s="2"/>
      <c r="F15" s="1"/>
      <c r="G15" s="1"/>
      <c r="H15" s="1"/>
      <c r="I15" s="25">
        <f>C14</f>
        <v>580000</v>
      </c>
      <c r="J15" s="1"/>
      <c r="K15" s="1"/>
    </row>
    <row r="16" spans="1:11" ht="31.5" customHeight="1">
      <c r="A16" s="26" t="s">
        <v>16</v>
      </c>
      <c r="B16" s="27"/>
      <c r="C16" s="27"/>
      <c r="D16" s="27"/>
      <c r="E16" s="27"/>
      <c r="F16" s="1"/>
      <c r="G16" s="1"/>
      <c r="H16" s="1"/>
      <c r="I16" s="25">
        <f>D14</f>
        <v>550000</v>
      </c>
      <c r="J16" s="1"/>
      <c r="K16" s="1"/>
    </row>
    <row r="17" spans="1:11" ht="34.5" customHeight="1">
      <c r="A17" s="5"/>
      <c r="B17" s="5"/>
      <c r="C17" s="18"/>
      <c r="D17" s="48" t="s">
        <v>8</v>
      </c>
      <c r="E17" s="48"/>
      <c r="F17" s="19"/>
      <c r="G17" s="20"/>
      <c r="H17" s="20"/>
      <c r="I17" s="16"/>
      <c r="J17" s="7"/>
      <c r="K17" s="7"/>
    </row>
    <row r="18" spans="1:11" ht="26">
      <c r="A18" s="5"/>
      <c r="B18" s="21" t="s">
        <v>17</v>
      </c>
      <c r="C18" s="21" t="s">
        <v>9</v>
      </c>
      <c r="D18" s="21" t="s">
        <v>10</v>
      </c>
      <c r="E18" s="21" t="s">
        <v>11</v>
      </c>
      <c r="F18" s="1"/>
      <c r="G18" s="1"/>
      <c r="H18" s="1"/>
      <c r="I18" s="16"/>
      <c r="J18" s="7"/>
      <c r="K18" s="7"/>
    </row>
    <row r="19" spans="1:11" ht="34" customHeight="1">
      <c r="A19" s="5" t="s">
        <v>4</v>
      </c>
      <c r="B19" s="28">
        <v>748000</v>
      </c>
      <c r="C19" s="28">
        <v>375000</v>
      </c>
      <c r="D19" s="28">
        <v>300000</v>
      </c>
      <c r="E19" s="28">
        <v>73000</v>
      </c>
      <c r="F19" s="1"/>
      <c r="G19" s="29"/>
      <c r="H19" s="1"/>
      <c r="I19" s="16"/>
      <c r="J19" s="30" t="s">
        <v>14</v>
      </c>
      <c r="K19" s="7"/>
    </row>
    <row r="20" spans="1:11" ht="34" customHeight="1">
      <c r="A20" s="31" t="s">
        <v>5</v>
      </c>
      <c r="B20" s="32">
        <v>1600000</v>
      </c>
      <c r="C20" s="32">
        <v>785000</v>
      </c>
      <c r="D20" s="32">
        <v>690000</v>
      </c>
      <c r="E20" s="32">
        <f>B20-C20-D20</f>
        <v>125000</v>
      </c>
      <c r="F20" s="19"/>
      <c r="G20" s="29"/>
      <c r="H20" s="20"/>
      <c r="I20" s="17"/>
      <c r="J20" s="33">
        <v>0.25</v>
      </c>
      <c r="K20" s="23"/>
    </row>
    <row r="21" spans="1:11" ht="34" customHeight="1">
      <c r="A21" s="5" t="s">
        <v>17</v>
      </c>
      <c r="B21" s="28">
        <f>SUM(B19:B20)</f>
        <v>2348000</v>
      </c>
      <c r="C21" s="28">
        <f>SUM(C19:C20)</f>
        <v>1160000</v>
      </c>
      <c r="D21" s="28">
        <f>SUM(D19:D20)</f>
        <v>990000</v>
      </c>
      <c r="E21" s="28">
        <f>SUM(E19:E20)</f>
        <v>198000</v>
      </c>
      <c r="F21" s="1"/>
      <c r="G21" s="29"/>
      <c r="H21" s="1"/>
      <c r="I21" s="16"/>
      <c r="J21" s="34">
        <v>0.36</v>
      </c>
      <c r="K21" s="7"/>
    </row>
    <row r="22" spans="1:11" ht="34" customHeight="1">
      <c r="A22" s="31" t="s">
        <v>18</v>
      </c>
      <c r="B22" s="35"/>
      <c r="C22" s="44" t="s">
        <v>14</v>
      </c>
      <c r="D22" s="44" t="s">
        <v>14</v>
      </c>
      <c r="E22" s="44" t="s">
        <v>14</v>
      </c>
      <c r="F22" s="1"/>
      <c r="G22" s="1"/>
      <c r="H22" s="1"/>
      <c r="I22" s="16">
        <v>2</v>
      </c>
      <c r="J22" s="36">
        <v>1.5</v>
      </c>
      <c r="K22" s="1"/>
    </row>
    <row r="23" spans="1:11" ht="34" customHeight="1">
      <c r="A23" s="5" t="s">
        <v>16</v>
      </c>
      <c r="B23" s="37"/>
      <c r="C23" s="45" t="s">
        <v>14</v>
      </c>
      <c r="D23" s="45" t="s">
        <v>14</v>
      </c>
      <c r="E23" s="45" t="s">
        <v>14</v>
      </c>
      <c r="F23" s="37"/>
      <c r="G23" s="1"/>
      <c r="H23" s="1"/>
      <c r="I23" s="38">
        <v>1.8</v>
      </c>
      <c r="J23" s="36">
        <v>1.8</v>
      </c>
      <c r="K23" s="1"/>
    </row>
    <row r="24" spans="1:11" ht="93" customHeight="1">
      <c r="A24" s="39"/>
      <c r="B24" s="39"/>
      <c r="C24" s="39"/>
      <c r="D24" s="39"/>
      <c r="E24" s="39"/>
      <c r="F24" s="39"/>
      <c r="G24" s="40"/>
      <c r="H24" s="40"/>
      <c r="I24" s="41">
        <v>0.36</v>
      </c>
      <c r="J24" s="42">
        <v>2</v>
      </c>
      <c r="K24" s="40"/>
    </row>
    <row r="25" spans="1:11" ht="14" hidden="1">
      <c r="A25" s="39"/>
      <c r="B25" s="39"/>
      <c r="C25" s="39"/>
      <c r="D25" s="39"/>
      <c r="E25" s="39"/>
      <c r="F25" s="39"/>
      <c r="G25" s="43"/>
      <c r="H25" s="40"/>
      <c r="I25" s="40"/>
      <c r="J25" s="40"/>
      <c r="K25" s="40"/>
    </row>
  </sheetData>
  <sheetProtection algorithmName="SHA-512" hashValue="6wNlZkRxyQrQF09jvfgwDeXUrvh/+Pbfn55KXAF6PyJWpEAqiw+fwI6dx15I1CGvcrzbx5VHaY1y2+I1rKNMOK==" saltValue="wAFzLdYfScguwiRmIWI7n2==" spinCount="100000" sheet="1" objects="1" scenarios="1"/>
  <mergeCells count="5">
    <mergeCell ref="A1:E1"/>
    <mergeCell ref="A2:E2"/>
    <mergeCell ref="C9:E9"/>
    <mergeCell ref="D10:E10"/>
    <mergeCell ref="D17:E17"/>
  </mergeCells>
  <phoneticPr fontId="8" type="noConversion"/>
  <conditionalFormatting sqref="E7">
    <cfRule type="expression" dxfId="7" priority="7" stopIfTrue="1">
      <formula>NOT(ISERROR(SEARCH("Finished goods",E7)))</formula>
    </cfRule>
    <cfRule type="expression" dxfId="6" priority="8">
      <formula>NOT(ISERROR(SEARCH(" ",E7)))</formula>
    </cfRule>
  </conditionalFormatting>
  <conditionalFormatting sqref="C23">
    <cfRule type="cellIs" dxfId="5" priority="6" operator="equal">
      <formula>2</formula>
    </cfRule>
  </conditionalFormatting>
  <conditionalFormatting sqref="E23">
    <cfRule type="cellIs" dxfId="4" priority="5" operator="equal">
      <formula>0.36</formula>
    </cfRule>
  </conditionalFormatting>
  <conditionalFormatting sqref="D23">
    <cfRule type="cellIs" dxfId="3" priority="4" operator="equal">
      <formula>1.8</formula>
    </cfRule>
  </conditionalFormatting>
  <conditionalFormatting sqref="C22">
    <cfRule type="cellIs" dxfId="2" priority="3" operator="equal">
      <formula>$C$14</formula>
    </cfRule>
  </conditionalFormatting>
  <conditionalFormatting sqref="D22">
    <cfRule type="cellIs" dxfId="1" priority="2" operator="equal">
      <formula>$D$14</formula>
    </cfRule>
  </conditionalFormatting>
  <conditionalFormatting sqref="E22">
    <cfRule type="cellIs" dxfId="0" priority="1" operator="equal">
      <formula>$D$14</formula>
    </cfRule>
  </conditionalFormatting>
  <dataValidations count="2">
    <dataValidation type="list" allowBlank="1" showInputMessage="1" showErrorMessage="1" sqref="C23:E23">
      <formula1>$J$19:$J$24</formula1>
    </dataValidation>
    <dataValidation type="list" allowBlank="1" showInputMessage="1" showErrorMessage="1" sqref="C22:E22">
      <formula1>$I$13:$I$16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2015-08-30T15:34:03Z</dcterms:created>
  <dcterms:modified xsi:type="dcterms:W3CDTF">2015-08-31T17:36:32Z</dcterms:modified>
</cp:coreProperties>
</file>