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620" windowHeight="21340"/>
  </bookViews>
  <sheets>
    <sheet name="Problem" sheetId="19" r:id="rId1"/>
  </sheets>
  <definedNames>
    <definedName name="dividends">Problem!#REF!</definedName>
    <definedName name="equity">Problem!#REF!</definedName>
    <definedName name="income">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38" i="19"/>
  <c r="C26"/>
  <c r="C14"/>
</calcChain>
</file>

<file path=xl/sharedStrings.xml><?xml version="1.0" encoding="utf-8"?>
<sst xmlns="http://schemas.openxmlformats.org/spreadsheetml/2006/main" count="43" uniqueCount="20">
  <si>
    <t xml:space="preserve"> </t>
  </si>
  <si>
    <t>Balance Sheet Presentation as of December 31, 20X1</t>
  </si>
  <si>
    <t>Income Statement Presentation For the Year Ending December 31, 20X1</t>
  </si>
  <si>
    <t>Balance Sheet Presentation as of December 31, 20X2</t>
  </si>
  <si>
    <t>Income Statement Presentation For the Year Ending December 31, 20X2</t>
  </si>
  <si>
    <t>Balance Sheet Presentation as of December 31, 20X3</t>
  </si>
  <si>
    <t>Income Statement Presentation For the Year Ending December 31, 20X3</t>
  </si>
  <si>
    <t>On January 1, 20X1, Ace Company purchased a mine containing 500,000 tons of ore.  The purchase price was $2,000,000, and an additional $800,000 was spent on development costs.  At the conclusion of the mining operation in 20X3, Ace anticipates spending an additional $100,000 on reclamation costs, at which point the site can be sold for $400,000.  Use the pick list associated with the first boxed area to select the depletable base; a correct selection will turn the boxed area green.
Afterwards, review the production and sales information, then select correct amounts to appear in the balance sheets and income statements for the respective time periods.  Correct selections will turn the boxed areas green.</t>
  </si>
  <si>
    <t>How much is the original depletable base?  &gt;&gt;&gt;&gt;</t>
  </si>
  <si>
    <t>Ore inventory</t>
  </si>
  <si>
    <t>:</t>
  </si>
  <si>
    <t>Natural resource mine</t>
  </si>
  <si>
    <t>Cost of ore sold</t>
  </si>
  <si>
    <t>Ore Mined</t>
  </si>
  <si>
    <t>Ore Sold</t>
  </si>
  <si>
    <t>For the year 20X1</t>
  </si>
  <si>
    <t>For the year 20X2</t>
  </si>
  <si>
    <t>For the year 20X3</t>
  </si>
  <si>
    <t>"-"</t>
  </si>
  <si>
    <t>…</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</si>
</sst>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3" formatCode="_(* #,##0.00_);_(* \(#,##0.00\);_(* &quot;-&quot;??_);_(@_)"/>
    <numFmt numFmtId="164" formatCode="[$-409]dd\-mmm\-yy;@"/>
  </numFmts>
  <fonts count="13">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u val="singleAccounting"/>
      <sz val="10"/>
      <name val="Myriad Web Pro"/>
    </font>
  </fonts>
  <fills count="17">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indexed="31"/>
        <bgColor indexed="64"/>
      </patternFill>
    </fill>
    <fill>
      <patternFill patternType="solid">
        <fgColor indexed="26"/>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3" fontId="1" fillId="0" borderId="0" applyFont="0" applyFill="0" applyBorder="0" applyAlignment="0" applyProtection="0"/>
  </cellStyleXfs>
  <cellXfs count="49">
    <xf numFmtId="0" fontId="0" fillId="0" borderId="0" xfId="0"/>
    <xf numFmtId="0" fontId="4" fillId="0" borderId="0" xfId="0" applyFont="1"/>
    <xf numFmtId="0" fontId="4" fillId="0" borderId="0" xfId="0" applyFont="1" applyProtection="1">
      <protection hidden="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Protection="1">
      <protection hidden="1"/>
    </xf>
    <xf numFmtId="0" fontId="4" fillId="0" borderId="0" xfId="0" applyFont="1" applyFill="1" applyAlignment="1" applyProtection="1">
      <alignment vertical="center"/>
      <protection hidden="1"/>
    </xf>
    <xf numFmtId="41" fontId="11" fillId="0" borderId="0" xfId="0" applyNumberFormat="1" applyFont="1" applyAlignment="1" applyProtection="1">
      <alignment horizontal="left" vertical="center"/>
      <protection hidden="1"/>
    </xf>
    <xf numFmtId="41" fontId="11" fillId="11" borderId="0" xfId="18" applyNumberFormat="1" applyFont="1" applyFill="1" applyBorder="1" applyAlignment="1" applyProtection="1">
      <alignment horizontal="left" vertical="center"/>
      <protection hidden="1"/>
    </xf>
    <xf numFmtId="41" fontId="12" fillId="0" borderId="0" xfId="18" applyNumberFormat="1" applyFont="1" applyFill="1" applyBorder="1" applyAlignment="1" applyProtection="1">
      <alignment horizontal="center" vertical="center"/>
      <protection hidden="1"/>
    </xf>
    <xf numFmtId="41" fontId="11" fillId="0" borderId="0" xfId="0" applyNumberFormat="1" applyFont="1" applyAlignment="1" applyProtection="1">
      <alignment horizontal="left" vertical="center" indent="4"/>
      <protection hidden="1"/>
    </xf>
    <xf numFmtId="41" fontId="11" fillId="0" borderId="0" xfId="0" applyNumberFormat="1" applyFont="1" applyFill="1" applyBorder="1" applyAlignment="1" applyProtection="1">
      <alignment vertical="center"/>
      <protection hidden="1"/>
    </xf>
    <xf numFmtId="41" fontId="11" fillId="12" borderId="0" xfId="0" applyNumberFormat="1" applyFont="1" applyFill="1" applyAlignment="1" applyProtection="1">
      <alignment horizontal="left" vertical="center" indent="1"/>
      <protection hidden="1"/>
    </xf>
    <xf numFmtId="42" fontId="11" fillId="12" borderId="0" xfId="18" applyNumberFormat="1" applyFont="1" applyFill="1" applyBorder="1" applyAlignment="1" applyProtection="1">
      <alignment horizontal="center" vertical="center"/>
      <protection hidden="1"/>
    </xf>
    <xf numFmtId="41" fontId="11" fillId="13" borderId="0" xfId="0" applyNumberFormat="1" applyFont="1" applyFill="1" applyAlignment="1" applyProtection="1">
      <alignment horizontal="left" vertical="center" indent="1"/>
      <protection hidden="1"/>
    </xf>
    <xf numFmtId="42" fontId="11" fillId="13" borderId="0" xfId="18" applyNumberFormat="1" applyFont="1" applyFill="1" applyBorder="1" applyAlignment="1" applyProtection="1">
      <alignment horizontal="center" vertical="center"/>
      <protection hidden="1"/>
    </xf>
    <xf numFmtId="41" fontId="11" fillId="13" borderId="9" xfId="0" applyNumberFormat="1" applyFont="1" applyFill="1" applyBorder="1" applyAlignment="1" applyProtection="1">
      <alignment vertical="center"/>
      <protection hidden="1"/>
    </xf>
    <xf numFmtId="41" fontId="11" fillId="12" borderId="9" xfId="0" applyNumberFormat="1" applyFont="1" applyFill="1" applyBorder="1" applyAlignment="1" applyProtection="1">
      <alignment vertical="center"/>
      <protection hidden="1"/>
    </xf>
    <xf numFmtId="41" fontId="11" fillId="14" borderId="0" xfId="0" applyNumberFormat="1" applyFont="1" applyFill="1" applyAlignment="1" applyProtection="1">
      <alignment horizontal="left" vertical="center" indent="1"/>
      <protection hidden="1"/>
    </xf>
    <xf numFmtId="42" fontId="11" fillId="14" borderId="0" xfId="18" applyNumberFormat="1" applyFont="1" applyFill="1" applyBorder="1" applyAlignment="1" applyProtection="1">
      <alignment horizontal="center" vertical="center"/>
      <protection hidden="1"/>
    </xf>
    <xf numFmtId="41" fontId="11" fillId="14" borderId="9" xfId="0" applyNumberFormat="1" applyFont="1" applyFill="1" applyBorder="1" applyAlignment="1" applyProtection="1">
      <alignment vertical="center"/>
      <protection hidden="1"/>
    </xf>
    <xf numFmtId="42" fontId="11" fillId="11" borderId="10" xfId="18" applyNumberFormat="1" applyFont="1" applyFill="1" applyBorder="1" applyAlignment="1" applyProtection="1">
      <alignment horizontal="center" vertical="center"/>
      <protection locked="0" hidden="1"/>
    </xf>
    <xf numFmtId="42" fontId="11" fillId="13" borderId="10" xfId="18" applyNumberFormat="1" applyFont="1" applyFill="1" applyBorder="1" applyAlignment="1" applyProtection="1">
      <alignment horizontal="center" vertical="center"/>
      <protection locked="0" hidden="1"/>
    </xf>
    <xf numFmtId="42" fontId="11" fillId="12" borderId="10" xfId="18" applyNumberFormat="1" applyFont="1" applyFill="1" applyBorder="1" applyAlignment="1" applyProtection="1">
      <alignment horizontal="center" vertical="center"/>
      <protection locked="0" hidden="1"/>
    </xf>
    <xf numFmtId="42" fontId="11" fillId="14" borderId="10" xfId="18" applyNumberFormat="1" applyFont="1" applyFill="1" applyBorder="1" applyAlignment="1" applyProtection="1">
      <alignment horizontal="center" vertical="center"/>
      <protection locked="0"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3" borderId="0" xfId="0" applyFont="1" applyFill="1" applyProtection="1">
      <protection hidden="1"/>
    </xf>
    <xf numFmtId="0" fontId="4" fillId="12" borderId="0" xfId="0" applyFont="1" applyFill="1" applyProtection="1">
      <protection hidden="1"/>
    </xf>
    <xf numFmtId="0" fontId="4" fillId="14" borderId="0" xfId="0" applyFont="1" applyFill="1" applyProtection="1">
      <protection hidden="1"/>
    </xf>
    <xf numFmtId="41" fontId="11" fillId="0" borderId="0" xfId="18" applyNumberFormat="1" applyFont="1" applyFill="1" applyBorder="1" applyAlignment="1" applyProtection="1">
      <alignment horizontal="left" vertical="center"/>
      <protection hidden="1"/>
    </xf>
    <xf numFmtId="0" fontId="4" fillId="0" borderId="0" xfId="0" applyFont="1" applyFill="1" applyAlignment="1" applyProtection="1">
      <alignment vertical="top"/>
      <protection hidden="1"/>
    </xf>
    <xf numFmtId="3" fontId="11" fillId="0" borderId="0" xfId="23" applyNumberFormat="1" applyFont="1" applyFill="1" applyBorder="1" applyAlignment="1" applyProtection="1">
      <alignment horizontal="center" vertical="center"/>
      <protection hidden="1"/>
    </xf>
    <xf numFmtId="41" fontId="11" fillId="0" borderId="0" xfId="18" applyNumberFormat="1" applyFont="1" applyFill="1" applyBorder="1" applyAlignment="1" applyProtection="1">
      <alignment horizontal="left" vertical="center" indent="6"/>
      <protection hidden="1"/>
    </xf>
    <xf numFmtId="41" fontId="4" fillId="0" borderId="0" xfId="0" applyNumberFormat="1" applyFont="1" applyFill="1"/>
    <xf numFmtId="41" fontId="4" fillId="0" borderId="0" xfId="0" applyNumberFormat="1" applyFont="1" applyFill="1" applyAlignment="1">
      <alignment vertical="top"/>
    </xf>
    <xf numFmtId="41" fontId="4" fillId="0" borderId="0" xfId="0" applyNumberFormat="1" applyFont="1" applyFill="1" applyAlignment="1">
      <alignment horizontal="right" vertical="top"/>
    </xf>
    <xf numFmtId="1" fontId="4" fillId="0" borderId="0" xfId="0" applyNumberFormat="1" applyFont="1" applyFill="1" applyAlignment="1">
      <alignment vertical="top"/>
    </xf>
    <xf numFmtId="42" fontId="11" fillId="0" borderId="0" xfId="18" applyNumberFormat="1" applyFont="1" applyFill="1" applyBorder="1" applyAlignment="1" applyProtection="1">
      <alignment horizontal="center" vertical="center"/>
      <protection hidden="1"/>
    </xf>
    <xf numFmtId="42" fontId="12" fillId="0" borderId="0" xfId="18" applyNumberFormat="1" applyFont="1" applyFill="1" applyBorder="1" applyAlignment="1" applyProtection="1">
      <alignment horizontal="center" vertical="center"/>
      <protection hidden="1"/>
    </xf>
    <xf numFmtId="41" fontId="11" fillId="13" borderId="0" xfId="18" applyNumberFormat="1" applyFont="1" applyFill="1" applyBorder="1" applyAlignment="1" applyProtection="1">
      <alignment horizontal="center" vertical="center"/>
      <protection hidden="1"/>
    </xf>
    <xf numFmtId="41" fontId="11" fillId="12" borderId="0" xfId="18" applyNumberFormat="1" applyFont="1" applyFill="1" applyBorder="1" applyAlignment="1" applyProtection="1">
      <alignment horizontal="center" vertical="center"/>
      <protection hidden="1"/>
    </xf>
    <xf numFmtId="41" fontId="11" fillId="14" borderId="0" xfId="18" applyNumberFormat="1" applyFont="1" applyFill="1" applyBorder="1" applyAlignment="1" applyProtection="1">
      <alignment horizontal="center" vertical="center"/>
      <protection hidden="1"/>
    </xf>
    <xf numFmtId="0" fontId="4" fillId="0" borderId="0" xfId="0" applyFont="1" applyProtection="1"/>
    <xf numFmtId="41" fontId="11" fillId="14" borderId="9" xfId="0" applyNumberFormat="1" applyFont="1" applyFill="1" applyBorder="1" applyAlignment="1" applyProtection="1">
      <alignment horizontal="center" vertical="center"/>
      <protection hidden="1"/>
    </xf>
    <xf numFmtId="41" fontId="11" fillId="16" borderId="9" xfId="0" applyNumberFormat="1" applyFont="1" applyFill="1" applyBorder="1" applyAlignment="1" applyProtection="1">
      <alignment horizontal="center" vertical="center"/>
      <protection hidden="1"/>
    </xf>
    <xf numFmtId="0" fontId="11" fillId="15" borderId="0" xfId="18" applyFont="1" applyFill="1" applyAlignment="1" applyProtection="1">
      <alignment horizontal="center" vertical="center" wrapText="1"/>
      <protection hidden="1"/>
    </xf>
    <xf numFmtId="41" fontId="11" fillId="2" borderId="9" xfId="0" applyNumberFormat="1" applyFont="1" applyFill="1" applyBorder="1" applyAlignment="1" applyProtection="1">
      <alignment horizontal="center" vertical="center"/>
      <protection hidden="1"/>
    </xf>
  </cellXfs>
  <cellStyles count="24">
    <cellStyle name="bsbody" xfId="1"/>
    <cellStyle name="bsfoot" xfId="2"/>
    <cellStyle name="bshead" xfId="3"/>
    <cellStyle name="Comma" xfId="23" builtin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0">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FF00"/>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45"/>
  <sheetViews>
    <sheetView tabSelected="1" zoomScale="110" zoomScaleNormal="110" zoomScalePageLayoutView="110" workbookViewId="0">
      <selection activeCell="C3" sqref="C3"/>
    </sheetView>
  </sheetViews>
  <sheetFormatPr baseColWidth="10" defaultColWidth="0" defaultRowHeight="409.6" zeroHeight="1"/>
  <cols>
    <col min="1" max="1" width="48" style="1" customWidth="1"/>
    <col min="2" max="3" width="16.6640625" style="1" customWidth="1"/>
    <col min="4" max="5" width="1.5" style="1" customWidth="1"/>
    <col min="6" max="9" width="0" style="3" hidden="1" customWidth="1"/>
    <col min="10" max="16384" width="20.83203125" style="3" hidden="1"/>
  </cols>
  <sheetData>
    <row r="1" spans="1:9" ht="168.75" customHeight="1">
      <c r="A1" s="47" t="s">
        <v>7</v>
      </c>
      <c r="B1" s="47"/>
      <c r="C1" s="47"/>
      <c r="D1" s="26"/>
      <c r="E1" s="6"/>
    </row>
    <row r="2" spans="1:9" ht="24" customHeight="1">
      <c r="A2" s="2"/>
      <c r="B2" s="2"/>
      <c r="C2" s="2"/>
      <c r="D2" s="6"/>
      <c r="E2" s="6"/>
      <c r="G2" s="35">
        <v>0</v>
      </c>
    </row>
    <row r="3" spans="1:9" s="4" customFormat="1" ht="24" customHeight="1">
      <c r="A3" s="9" t="s">
        <v>8</v>
      </c>
      <c r="B3" s="9"/>
      <c r="C3" s="22">
        <v>0</v>
      </c>
      <c r="D3" s="27"/>
      <c r="E3" s="7"/>
      <c r="G3" s="36">
        <v>1600000</v>
      </c>
    </row>
    <row r="4" spans="1:9" s="4" customFormat="1" ht="24" customHeight="1">
      <c r="A4" s="31" t="s">
        <v>0</v>
      </c>
      <c r="B4" s="31"/>
      <c r="C4" s="39"/>
      <c r="D4" s="32"/>
      <c r="E4" s="7"/>
      <c r="G4" s="36">
        <v>2000000</v>
      </c>
    </row>
    <row r="5" spans="1:9" s="4" customFormat="1" ht="24" customHeight="1">
      <c r="A5" s="31"/>
      <c r="B5" s="10" t="s">
        <v>13</v>
      </c>
      <c r="C5" s="40" t="s">
        <v>14</v>
      </c>
      <c r="D5" s="32"/>
      <c r="E5" s="7"/>
      <c r="G5" s="36">
        <v>2500000</v>
      </c>
    </row>
    <row r="6" spans="1:9" s="4" customFormat="1" ht="24" customHeight="1">
      <c r="A6" s="34" t="s">
        <v>15</v>
      </c>
      <c r="B6" s="33">
        <v>200000</v>
      </c>
      <c r="C6" s="33">
        <v>150000</v>
      </c>
      <c r="D6" s="32"/>
      <c r="E6" s="7"/>
      <c r="G6" s="36">
        <v>2800000</v>
      </c>
    </row>
    <row r="7" spans="1:9" s="4" customFormat="1" ht="24" customHeight="1">
      <c r="A7" s="34" t="s">
        <v>16</v>
      </c>
      <c r="B7" s="33">
        <v>175000</v>
      </c>
      <c r="C7" s="33">
        <v>150000</v>
      </c>
      <c r="D7" s="32"/>
      <c r="E7" s="7"/>
      <c r="G7" s="36">
        <v>2900000</v>
      </c>
    </row>
    <row r="8" spans="1:9" s="4" customFormat="1" ht="24" customHeight="1">
      <c r="A8" s="34" t="s">
        <v>17</v>
      </c>
      <c r="B8" s="33">
        <v>125000</v>
      </c>
      <c r="C8" s="33">
        <v>200000</v>
      </c>
      <c r="D8" s="32"/>
      <c r="E8" s="7"/>
      <c r="G8" s="36"/>
    </row>
    <row r="9" spans="1:9" ht="24" customHeight="1">
      <c r="A9" s="8" t="s">
        <v>0</v>
      </c>
      <c r="B9" s="8"/>
      <c r="C9" s="2"/>
      <c r="D9" s="6"/>
      <c r="E9" s="6"/>
      <c r="G9" s="35"/>
      <c r="H9" s="36" t="s">
        <v>0</v>
      </c>
      <c r="I9" s="36"/>
    </row>
    <row r="10" spans="1:9" s="6" customFormat="1" ht="24" customHeight="1" thickBot="1">
      <c r="A10" s="46" t="s">
        <v>1</v>
      </c>
      <c r="B10" s="46"/>
      <c r="C10" s="46"/>
      <c r="D10" s="17"/>
      <c r="E10" s="2"/>
      <c r="G10" s="38">
        <v>0</v>
      </c>
      <c r="H10" s="36">
        <v>0</v>
      </c>
      <c r="I10" s="36"/>
    </row>
    <row r="11" spans="1:9" ht="24" customHeight="1">
      <c r="A11" s="15" t="s">
        <v>0</v>
      </c>
      <c r="B11" s="15"/>
      <c r="C11" s="16"/>
      <c r="D11" s="28"/>
      <c r="E11" s="6"/>
      <c r="G11" s="36">
        <v>125000</v>
      </c>
      <c r="H11" s="36">
        <v>625000</v>
      </c>
      <c r="I11" s="36"/>
    </row>
    <row r="12" spans="1:9" s="6" customFormat="1" ht="24" customHeight="1">
      <c r="A12" s="15" t="s">
        <v>9</v>
      </c>
      <c r="B12" s="15"/>
      <c r="C12" s="23" t="s">
        <v>19</v>
      </c>
      <c r="D12" s="28"/>
      <c r="E12" s="2"/>
      <c r="G12" s="36">
        <v>250000</v>
      </c>
      <c r="H12" s="36">
        <v>750000</v>
      </c>
      <c r="I12" s="36"/>
    </row>
    <row r="13" spans="1:9" s="6" customFormat="1" ht="24" customHeight="1">
      <c r="A13" s="15" t="s">
        <v>10</v>
      </c>
      <c r="B13" s="15"/>
      <c r="C13" s="15"/>
      <c r="D13" s="28"/>
      <c r="E13" s="2"/>
      <c r="G13" s="36">
        <v>375000</v>
      </c>
      <c r="H13" s="36">
        <v>875000</v>
      </c>
      <c r="I13" s="36"/>
    </row>
    <row r="14" spans="1:9" s="6" customFormat="1" ht="24" customHeight="1">
      <c r="A14" s="15" t="s">
        <v>11</v>
      </c>
      <c r="B14" s="15"/>
      <c r="C14" s="41">
        <f>IF(C12=250000,1800000,0)</f>
        <v>0</v>
      </c>
      <c r="D14" s="28"/>
      <c r="E14" s="2"/>
      <c r="G14" s="36">
        <v>500000</v>
      </c>
      <c r="H14" s="36">
        <v>1000000</v>
      </c>
      <c r="I14" s="36"/>
    </row>
    <row r="15" spans="1:9" s="6" customFormat="1" ht="24" customHeight="1" thickBot="1">
      <c r="A15" s="17"/>
      <c r="B15" s="17"/>
      <c r="C15" s="17"/>
      <c r="D15" s="17"/>
      <c r="E15" s="2"/>
      <c r="G15" s="37" t="s">
        <v>19</v>
      </c>
      <c r="H15" s="36" t="s">
        <v>18</v>
      </c>
      <c r="I15" s="36"/>
    </row>
    <row r="16" spans="1:9" s="5" customFormat="1" ht="24" customHeight="1">
      <c r="A16" s="11" t="s">
        <v>0</v>
      </c>
      <c r="B16" s="11"/>
      <c r="C16" s="10"/>
      <c r="D16" s="7"/>
      <c r="E16" s="7"/>
      <c r="H16" s="36"/>
      <c r="I16" s="36"/>
    </row>
    <row r="17" spans="1:9" s="6" customFormat="1" ht="24" customHeight="1" thickBot="1">
      <c r="A17" s="46" t="s">
        <v>2</v>
      </c>
      <c r="B17" s="46"/>
      <c r="C17" s="46"/>
      <c r="D17" s="17"/>
      <c r="E17" s="2"/>
      <c r="H17" s="36"/>
      <c r="I17" s="36"/>
    </row>
    <row r="18" spans="1:9" ht="24" customHeight="1">
      <c r="A18" s="15" t="s">
        <v>0</v>
      </c>
      <c r="B18" s="15"/>
      <c r="C18" s="16"/>
      <c r="D18" s="28"/>
      <c r="E18" s="6"/>
      <c r="H18" s="36"/>
      <c r="I18" s="36"/>
    </row>
    <row r="19" spans="1:9" s="6" customFormat="1" ht="24" customHeight="1">
      <c r="A19" s="15" t="s">
        <v>12</v>
      </c>
      <c r="B19" s="15"/>
      <c r="C19" s="23">
        <v>0</v>
      </c>
      <c r="D19" s="28"/>
      <c r="E19" s="2"/>
      <c r="H19" s="36"/>
      <c r="I19" s="36"/>
    </row>
    <row r="20" spans="1:9" s="6" customFormat="1" ht="24" customHeight="1" thickBot="1">
      <c r="A20" s="17"/>
      <c r="B20" s="17"/>
      <c r="C20" s="17"/>
      <c r="D20" s="17"/>
      <c r="E20" s="2"/>
      <c r="H20" s="36"/>
      <c r="I20" s="36"/>
    </row>
    <row r="21" spans="1:9" ht="24" customHeight="1">
      <c r="A21" s="8" t="s">
        <v>0</v>
      </c>
      <c r="B21" s="8"/>
      <c r="C21" s="2"/>
      <c r="D21" s="6"/>
      <c r="E21" s="6"/>
    </row>
    <row r="22" spans="1:9" s="6" customFormat="1" ht="24" customHeight="1" thickBot="1">
      <c r="A22" s="48" t="s">
        <v>3</v>
      </c>
      <c r="B22" s="48"/>
      <c r="C22" s="48"/>
      <c r="D22" s="18"/>
      <c r="E22" s="2"/>
    </row>
    <row r="23" spans="1:9" ht="24" customHeight="1">
      <c r="A23" s="13" t="s">
        <v>0</v>
      </c>
      <c r="B23" s="13"/>
      <c r="C23" s="14"/>
      <c r="D23" s="29"/>
      <c r="E23" s="6"/>
    </row>
    <row r="24" spans="1:9" s="6" customFormat="1" ht="24" customHeight="1">
      <c r="A24" s="13" t="s">
        <v>9</v>
      </c>
      <c r="B24" s="13"/>
      <c r="C24" s="24" t="s">
        <v>19</v>
      </c>
      <c r="D24" s="29"/>
      <c r="E24" s="2"/>
    </row>
    <row r="25" spans="1:9" s="6" customFormat="1" ht="24" customHeight="1">
      <c r="A25" s="13" t="s">
        <v>10</v>
      </c>
      <c r="B25" s="13"/>
      <c r="C25" s="13"/>
      <c r="D25" s="13"/>
      <c r="E25" s="2"/>
    </row>
    <row r="26" spans="1:9" s="6" customFormat="1" ht="24" customHeight="1">
      <c r="A26" s="13" t="s">
        <v>11</v>
      </c>
      <c r="B26" s="13"/>
      <c r="C26" s="42">
        <f>IF(C24=375000,925000,0)</f>
        <v>0</v>
      </c>
      <c r="D26" s="29"/>
      <c r="E26" s="2"/>
    </row>
    <row r="27" spans="1:9" s="6" customFormat="1" ht="24" customHeight="1" thickBot="1">
      <c r="A27" s="18"/>
      <c r="B27" s="18"/>
      <c r="C27" s="18"/>
      <c r="D27" s="18"/>
      <c r="E27" s="2"/>
    </row>
    <row r="28" spans="1:9" s="5" customFormat="1" ht="24" customHeight="1">
      <c r="A28" s="11" t="s">
        <v>0</v>
      </c>
      <c r="B28" s="11"/>
      <c r="C28" s="10"/>
      <c r="D28" s="7"/>
      <c r="E28" s="7"/>
    </row>
    <row r="29" spans="1:9" s="6" customFormat="1" ht="24" customHeight="1" thickBot="1">
      <c r="A29" s="48" t="s">
        <v>4</v>
      </c>
      <c r="B29" s="48"/>
      <c r="C29" s="48"/>
      <c r="D29" s="18"/>
      <c r="E29" s="2"/>
    </row>
    <row r="30" spans="1:9" ht="24" customHeight="1">
      <c r="A30" s="13" t="s">
        <v>0</v>
      </c>
      <c r="B30" s="13"/>
      <c r="C30" s="14"/>
      <c r="D30" s="29"/>
      <c r="E30" s="6"/>
    </row>
    <row r="31" spans="1:9" s="6" customFormat="1" ht="24" customHeight="1">
      <c r="A31" s="13" t="s">
        <v>12</v>
      </c>
      <c r="B31" s="13"/>
      <c r="C31" s="24">
        <v>0</v>
      </c>
      <c r="D31" s="29"/>
      <c r="E31" s="2"/>
    </row>
    <row r="32" spans="1:9" s="6" customFormat="1" ht="24" customHeight="1" thickBot="1">
      <c r="A32" s="18"/>
      <c r="B32" s="18"/>
      <c r="C32" s="18"/>
      <c r="D32" s="18"/>
      <c r="E32" s="2"/>
    </row>
    <row r="33" spans="1:5" s="6" customFormat="1" ht="24" customHeight="1">
      <c r="A33" s="12"/>
      <c r="B33" s="12"/>
      <c r="C33" s="12"/>
      <c r="D33" s="2"/>
      <c r="E33" s="2"/>
    </row>
    <row r="34" spans="1:5" s="6" customFormat="1" ht="24" customHeight="1" thickBot="1">
      <c r="A34" s="45" t="s">
        <v>5</v>
      </c>
      <c r="B34" s="45"/>
      <c r="C34" s="45"/>
      <c r="D34" s="21"/>
      <c r="E34" s="2"/>
    </row>
    <row r="35" spans="1:5" ht="24" customHeight="1">
      <c r="A35" s="19" t="s">
        <v>0</v>
      </c>
      <c r="B35" s="19"/>
      <c r="C35" s="20"/>
      <c r="D35" s="30"/>
      <c r="E35" s="6"/>
    </row>
    <row r="36" spans="1:5" s="6" customFormat="1" ht="24" customHeight="1">
      <c r="A36" s="19" t="s">
        <v>9</v>
      </c>
      <c r="B36" s="19"/>
      <c r="C36" s="25" t="s">
        <v>19</v>
      </c>
      <c r="D36" s="30"/>
      <c r="E36" s="2"/>
    </row>
    <row r="37" spans="1:5" s="6" customFormat="1" ht="24" customHeight="1">
      <c r="A37" s="19" t="s">
        <v>10</v>
      </c>
      <c r="B37" s="19"/>
      <c r="C37" s="19"/>
      <c r="D37" s="19"/>
      <c r="E37" s="2"/>
    </row>
    <row r="38" spans="1:5" s="6" customFormat="1" ht="24" customHeight="1">
      <c r="A38" s="19" t="s">
        <v>11</v>
      </c>
      <c r="B38" s="19"/>
      <c r="C38" s="43">
        <f>IF(C36=0,300000,0)</f>
        <v>0</v>
      </c>
      <c r="D38" s="19"/>
      <c r="E38" s="2"/>
    </row>
    <row r="39" spans="1:5" s="6" customFormat="1" ht="24" customHeight="1" thickBot="1">
      <c r="A39" s="21"/>
      <c r="B39" s="21"/>
      <c r="C39" s="21"/>
      <c r="D39" s="21"/>
      <c r="E39" s="2"/>
    </row>
    <row r="40" spans="1:5" s="5" customFormat="1" ht="24" customHeight="1">
      <c r="A40" s="11" t="s">
        <v>0</v>
      </c>
      <c r="B40" s="11"/>
      <c r="C40" s="10"/>
      <c r="D40" s="7"/>
      <c r="E40" s="7"/>
    </row>
    <row r="41" spans="1:5" s="6" customFormat="1" ht="24" customHeight="1" thickBot="1">
      <c r="A41" s="45" t="s">
        <v>6</v>
      </c>
      <c r="B41" s="45"/>
      <c r="C41" s="45"/>
      <c r="D41" s="21"/>
      <c r="E41" s="2"/>
    </row>
    <row r="42" spans="1:5" ht="24" customHeight="1">
      <c r="A42" s="19" t="s">
        <v>0</v>
      </c>
      <c r="B42" s="19"/>
      <c r="C42" s="20"/>
      <c r="D42" s="30"/>
      <c r="E42" s="6"/>
    </row>
    <row r="43" spans="1:5" s="6" customFormat="1" ht="24" customHeight="1">
      <c r="A43" s="19" t="s">
        <v>12</v>
      </c>
      <c r="B43" s="19"/>
      <c r="C43" s="25">
        <v>0</v>
      </c>
      <c r="D43" s="30"/>
      <c r="E43" s="2"/>
    </row>
    <row r="44" spans="1:5" s="6" customFormat="1" ht="24" customHeight="1" thickBot="1">
      <c r="A44" s="21"/>
      <c r="B44" s="21"/>
      <c r="C44" s="21"/>
      <c r="D44" s="21"/>
      <c r="E44" s="2"/>
    </row>
    <row r="45" spans="1:5" ht="83.25" customHeight="1">
      <c r="A45" s="44"/>
      <c r="B45" s="44"/>
      <c r="C45" s="44"/>
      <c r="D45" s="44"/>
      <c r="E45" s="44"/>
    </row>
  </sheetData>
  <sheetProtection algorithmName="SHA-512" hashValue="kPtA0bogPsx06Jy11ozRyGSJ/o9lGqFkd2Imrn3Nrf4gNTbChUD32Rp8wheEhF1tu88GDzlyH9BVXEL9CVD/CF==" saltValue="ksRFVQLgNVjBqu5PZLP2UL==" spinCount="100000" sheet="1" objects="1" scenarios="1"/>
  <sortState ref="A30:B33">
    <sortCondition ref="A31:A33"/>
  </sortState>
  <mergeCells count="7">
    <mergeCell ref="A41:C41"/>
    <mergeCell ref="A10:C10"/>
    <mergeCell ref="A1:C1"/>
    <mergeCell ref="A17:C17"/>
    <mergeCell ref="A22:C22"/>
    <mergeCell ref="A29:C29"/>
    <mergeCell ref="A34:C34"/>
  </mergeCells>
  <phoneticPr fontId="2" type="noConversion"/>
  <conditionalFormatting sqref="C12">
    <cfRule type="cellIs" dxfId="8" priority="19" operator="equal">
      <formula>250000</formula>
    </cfRule>
  </conditionalFormatting>
  <conditionalFormatting sqref="C19">
    <cfRule type="cellIs" dxfId="7" priority="18" operator="equal">
      <formula>750000</formula>
    </cfRule>
  </conditionalFormatting>
  <conditionalFormatting sqref="C3">
    <cfRule type="cellIs" dxfId="6" priority="7" operator="equal">
      <formula>2500000</formula>
    </cfRule>
    <cfRule type="cellIs" dxfId="5" priority="6" operator="notEqual">
      <formula>2500000</formula>
    </cfRule>
    <cfRule type="cellIs" dxfId="4" priority="5" stopIfTrue="1" operator="equal">
      <formula>0</formula>
    </cfRule>
  </conditionalFormatting>
  <conditionalFormatting sqref="C31">
    <cfRule type="cellIs" dxfId="3" priority="4" operator="equal">
      <formula>750000</formula>
    </cfRule>
  </conditionalFormatting>
  <conditionalFormatting sqref="C43">
    <cfRule type="cellIs" dxfId="2" priority="3" operator="equal">
      <formula>1000000</formula>
    </cfRule>
  </conditionalFormatting>
  <conditionalFormatting sqref="C24">
    <cfRule type="cellIs" dxfId="1" priority="2" operator="equal">
      <formula>375000</formula>
    </cfRule>
  </conditionalFormatting>
  <conditionalFormatting sqref="C36">
    <cfRule type="cellIs" dxfId="0" priority="1" operator="equal">
      <formula>0</formula>
    </cfRule>
  </conditionalFormatting>
  <dataValidations count="5">
    <dataValidation type="list" allowBlank="1" showInputMessage="1" showErrorMessage="1" sqref="C3">
      <formula1>$G$2:$G$7</formula1>
    </dataValidation>
    <dataValidation type="list" allowBlank="1" showInputMessage="1" showErrorMessage="1" sqref="C19 C31 C43">
      <formula1>$H$10:$H$14</formula1>
    </dataValidation>
    <dataValidation type="list" allowBlank="1" showInputMessage="1" showErrorMessage="1" sqref="C24">
      <formula1>$G$10:$G$15</formula1>
    </dataValidation>
    <dataValidation type="list" allowBlank="1" showInputMessage="1" showErrorMessage="1" sqref="C12">
      <formula1>$G$10:$G$15</formula1>
    </dataValidation>
    <dataValidation type="list" allowBlank="1" showInputMessage="1" showErrorMessage="1" sqref="C36">
      <formula1>$G$10:$G$15</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2015-04-08T17:55:24Z</dcterms:modified>
</cp:coreProperties>
</file>