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40" windowHeight="21280"/>
  </bookViews>
  <sheets>
    <sheet name="Problem" sheetId="19" r:id="rId1"/>
  </sheets>
  <definedNames>
    <definedName name="dividends">Problem!#REF!</definedName>
    <definedName name="equity">Problem!#REF!</definedName>
    <definedName name="income">Problem!#REF!</definedName>
    <definedName name="method">Problem!#REF!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AB16" i="19"/>
  <c r="AB17"/>
  <c r="AB18"/>
  <c r="AB19"/>
  <c r="AB20"/>
  <c r="AB21"/>
  <c r="AB22"/>
  <c r="AB23"/>
  <c r="AB24"/>
  <c r="AB25"/>
  <c r="AB26"/>
  <c r="AB27"/>
  <c r="AB28"/>
  <c r="AB29"/>
  <c r="AB30"/>
  <c r="AB31"/>
  <c r="AB32"/>
  <c r="AB33"/>
  <c r="AB34"/>
  <c r="AB35"/>
  <c r="AB36"/>
  <c r="AB37"/>
  <c r="AB38"/>
  <c r="AB39"/>
  <c r="AB40"/>
  <c r="AB41"/>
  <c r="AB42"/>
  <c r="AB43"/>
  <c r="AB44"/>
  <c r="AB45"/>
  <c r="AB46"/>
  <c r="AB47"/>
  <c r="AB48"/>
  <c r="AB49"/>
  <c r="AB50"/>
  <c r="AB51"/>
  <c r="AB52"/>
  <c r="AB53"/>
  <c r="AB54"/>
  <c r="AB55"/>
  <c r="AB15"/>
  <c r="AT56"/>
  <c r="AU56"/>
  <c r="AV56"/>
  <c r="AW56"/>
  <c r="AX56"/>
  <c r="AY56"/>
  <c r="I55"/>
  <c r="I17"/>
  <c r="I18"/>
  <c r="I19"/>
  <c r="I20"/>
  <c r="I21"/>
  <c r="I22"/>
  <c r="I23"/>
  <c r="I24"/>
  <c r="I25"/>
  <c r="I26"/>
  <c r="I27"/>
  <c r="I28"/>
  <c r="I29"/>
  <c r="I30"/>
  <c r="I31"/>
  <c r="I32"/>
  <c r="I33"/>
  <c r="I34"/>
  <c r="I35"/>
  <c r="I36"/>
  <c r="I37"/>
  <c r="I38"/>
  <c r="I39"/>
  <c r="I40"/>
  <c r="I41"/>
  <c r="I42"/>
  <c r="I43"/>
  <c r="I44"/>
  <c r="I45"/>
  <c r="I46"/>
  <c r="I47"/>
  <c r="I48"/>
  <c r="I49"/>
  <c r="I50"/>
  <c r="I51"/>
  <c r="I52"/>
  <c r="I53"/>
  <c r="I54"/>
  <c r="I16"/>
  <c r="G3"/>
  <c r="G5"/>
  <c r="V13"/>
  <c r="V12"/>
  <c r="V11"/>
  <c r="V10"/>
  <c r="V9"/>
  <c r="V8"/>
  <c r="V7"/>
  <c r="V6"/>
  <c r="V5"/>
  <c r="V4"/>
  <c r="V3"/>
  <c r="V2"/>
  <c r="V14"/>
  <c r="G7"/>
  <c r="X15"/>
  <c r="Y15"/>
  <c r="I15"/>
  <c r="H15"/>
  <c r="K15"/>
  <c r="L15"/>
  <c r="N15"/>
  <c r="X16"/>
  <c r="Y16"/>
  <c r="AD15"/>
  <c r="O15"/>
  <c r="Q15"/>
  <c r="O16"/>
  <c r="N16"/>
  <c r="H16"/>
  <c r="K16"/>
  <c r="L16"/>
  <c r="X17"/>
  <c r="Y17"/>
  <c r="AD16"/>
  <c r="AA15"/>
  <c r="AC15"/>
  <c r="AE16"/>
  <c r="R15"/>
  <c r="AF15"/>
  <c r="AG15"/>
  <c r="AH15"/>
  <c r="O17"/>
  <c r="N17"/>
  <c r="Q16"/>
  <c r="AA16"/>
  <c r="AC16"/>
  <c r="H17"/>
  <c r="H18"/>
  <c r="K18"/>
  <c r="AI15"/>
  <c r="AM15"/>
  <c r="AN15"/>
  <c r="AO15"/>
  <c r="AP15"/>
  <c r="AR15"/>
  <c r="B15"/>
  <c r="AE17"/>
  <c r="X18"/>
  <c r="Y18"/>
  <c r="AD17"/>
  <c r="R16"/>
  <c r="AF16"/>
  <c r="AG16"/>
  <c r="AH16"/>
  <c r="O18"/>
  <c r="N18"/>
  <c r="Q17"/>
  <c r="H19"/>
  <c r="H20"/>
  <c r="K17"/>
  <c r="L17"/>
  <c r="AJ16"/>
  <c r="AI16"/>
  <c r="X19"/>
  <c r="Y19"/>
  <c r="AD18"/>
  <c r="AA17"/>
  <c r="AC17"/>
  <c r="AE18"/>
  <c r="R17"/>
  <c r="AF17"/>
  <c r="AG17"/>
  <c r="AH17"/>
  <c r="O19"/>
  <c r="N19"/>
  <c r="Q18"/>
  <c r="L18"/>
  <c r="K19"/>
  <c r="L19"/>
  <c r="H21"/>
  <c r="K20"/>
  <c r="AI17"/>
  <c r="AM16"/>
  <c r="AK16"/>
  <c r="AL16"/>
  <c r="AJ17"/>
  <c r="X20"/>
  <c r="Y20"/>
  <c r="AD19"/>
  <c r="AA18"/>
  <c r="AC18"/>
  <c r="AE19"/>
  <c r="R18"/>
  <c r="AF18"/>
  <c r="AG18"/>
  <c r="AH18"/>
  <c r="Q19"/>
  <c r="O20"/>
  <c r="N20"/>
  <c r="L20"/>
  <c r="H22"/>
  <c r="K21"/>
  <c r="L21"/>
  <c r="AN16"/>
  <c r="AO16"/>
  <c r="AP16"/>
  <c r="AR16"/>
  <c r="B16"/>
  <c r="AI18"/>
  <c r="AM17"/>
  <c r="AK17"/>
  <c r="AL17"/>
  <c r="AJ18"/>
  <c r="X21"/>
  <c r="AD20"/>
  <c r="AA19"/>
  <c r="AC19"/>
  <c r="AE20"/>
  <c r="R19"/>
  <c r="AF19"/>
  <c r="AG19"/>
  <c r="AH19"/>
  <c r="O21"/>
  <c r="N21"/>
  <c r="Q20"/>
  <c r="H23"/>
  <c r="K22"/>
  <c r="L22"/>
  <c r="AN17"/>
  <c r="AO17"/>
  <c r="AP17"/>
  <c r="AR17"/>
  <c r="B17"/>
  <c r="AI19"/>
  <c r="AM18"/>
  <c r="AK18"/>
  <c r="AL18"/>
  <c r="AJ19"/>
  <c r="Y21"/>
  <c r="AD21"/>
  <c r="AA20"/>
  <c r="AC20"/>
  <c r="AE21"/>
  <c r="R20"/>
  <c r="AF20"/>
  <c r="AG20"/>
  <c r="AH20"/>
  <c r="O22"/>
  <c r="N22"/>
  <c r="Q21"/>
  <c r="H24"/>
  <c r="K23"/>
  <c r="L23"/>
  <c r="X22"/>
  <c r="Y22"/>
  <c r="AD22"/>
  <c r="AN18"/>
  <c r="AO18"/>
  <c r="AP18"/>
  <c r="AR18"/>
  <c r="B18"/>
  <c r="AI20"/>
  <c r="AM19"/>
  <c r="AK19"/>
  <c r="AL19"/>
  <c r="AJ20"/>
  <c r="AA21"/>
  <c r="AC21"/>
  <c r="R21"/>
  <c r="Q22"/>
  <c r="O23"/>
  <c r="N23"/>
  <c r="H25"/>
  <c r="K24"/>
  <c r="L24"/>
  <c r="AE22"/>
  <c r="AN19"/>
  <c r="AO19"/>
  <c r="AP19"/>
  <c r="AR19"/>
  <c r="B19"/>
  <c r="X23"/>
  <c r="AM20"/>
  <c r="AK20"/>
  <c r="AL20"/>
  <c r="AN20"/>
  <c r="AJ21"/>
  <c r="Y23"/>
  <c r="AD23"/>
  <c r="AF21"/>
  <c r="AG21"/>
  <c r="AH21"/>
  <c r="AA22"/>
  <c r="AC22"/>
  <c r="R22"/>
  <c r="Q23"/>
  <c r="O24"/>
  <c r="N24"/>
  <c r="H26"/>
  <c r="K25"/>
  <c r="L25"/>
  <c r="AE23"/>
  <c r="AO20"/>
  <c r="AP20"/>
  <c r="AR20"/>
  <c r="B20"/>
  <c r="X24"/>
  <c r="Y24"/>
  <c r="AI21"/>
  <c r="AF22"/>
  <c r="AG22"/>
  <c r="AH22"/>
  <c r="AA23"/>
  <c r="AC23"/>
  <c r="R23"/>
  <c r="Q24"/>
  <c r="O25"/>
  <c r="N25"/>
  <c r="H27"/>
  <c r="K26"/>
  <c r="L26"/>
  <c r="AE24"/>
  <c r="AI22"/>
  <c r="AD24"/>
  <c r="X25"/>
  <c r="Y25"/>
  <c r="AM21"/>
  <c r="AK21"/>
  <c r="AL21"/>
  <c r="AJ22"/>
  <c r="AA24"/>
  <c r="AC24"/>
  <c r="AE25"/>
  <c r="AF23"/>
  <c r="AG23"/>
  <c r="AH23"/>
  <c r="R24"/>
  <c r="Q25"/>
  <c r="O26"/>
  <c r="N26"/>
  <c r="H28"/>
  <c r="K27"/>
  <c r="L27"/>
  <c r="AN21"/>
  <c r="AO21"/>
  <c r="AP21"/>
  <c r="AR21"/>
  <c r="B21"/>
  <c r="X26"/>
  <c r="Y26"/>
  <c r="X27"/>
  <c r="AD25"/>
  <c r="AI23"/>
  <c r="AM22"/>
  <c r="AK22"/>
  <c r="AL22"/>
  <c r="AN22"/>
  <c r="AJ23"/>
  <c r="AF24"/>
  <c r="AG24"/>
  <c r="AH24"/>
  <c r="AA25"/>
  <c r="AC25"/>
  <c r="R25"/>
  <c r="Q26"/>
  <c r="O27"/>
  <c r="N27"/>
  <c r="H29"/>
  <c r="K28"/>
  <c r="L28"/>
  <c r="AO22"/>
  <c r="AP22"/>
  <c r="AR22"/>
  <c r="B22"/>
  <c r="AE26"/>
  <c r="AI24"/>
  <c r="AD26"/>
  <c r="AM23"/>
  <c r="AJ24"/>
  <c r="AK23"/>
  <c r="AL23"/>
  <c r="AN23"/>
  <c r="AO23"/>
  <c r="AP23"/>
  <c r="AR23"/>
  <c r="B23"/>
  <c r="Y27"/>
  <c r="AD27"/>
  <c r="AF25"/>
  <c r="AG25"/>
  <c r="AH25"/>
  <c r="AA26"/>
  <c r="AC26"/>
  <c r="R26"/>
  <c r="Q27"/>
  <c r="O28"/>
  <c r="N28"/>
  <c r="H30"/>
  <c r="K29"/>
  <c r="L29"/>
  <c r="AE27"/>
  <c r="X28"/>
  <c r="Y28"/>
  <c r="AD28"/>
  <c r="AI25"/>
  <c r="AM24"/>
  <c r="AJ25"/>
  <c r="AK24"/>
  <c r="AL24"/>
  <c r="AN24"/>
  <c r="AO24"/>
  <c r="AP24"/>
  <c r="AR24"/>
  <c r="B24"/>
  <c r="AF26"/>
  <c r="AG26"/>
  <c r="AH26"/>
  <c r="AA27"/>
  <c r="AC27"/>
  <c r="R27"/>
  <c r="Q28"/>
  <c r="O29"/>
  <c r="N29"/>
  <c r="H31"/>
  <c r="K30"/>
  <c r="L30"/>
  <c r="AE28"/>
  <c r="X29"/>
  <c r="AI26"/>
  <c r="AM25"/>
  <c r="AJ26"/>
  <c r="AK25"/>
  <c r="AL25"/>
  <c r="AN25"/>
  <c r="AO25"/>
  <c r="AP25"/>
  <c r="AR25"/>
  <c r="B25"/>
  <c r="Y29"/>
  <c r="AD29"/>
  <c r="AA28"/>
  <c r="AC28"/>
  <c r="AE29"/>
  <c r="AF27"/>
  <c r="AG27"/>
  <c r="AH27"/>
  <c r="R28"/>
  <c r="Q29"/>
  <c r="O30"/>
  <c r="N30"/>
  <c r="H32"/>
  <c r="K31"/>
  <c r="L31"/>
  <c r="X30"/>
  <c r="Y30"/>
  <c r="AD30"/>
  <c r="AI27"/>
  <c r="AM26"/>
  <c r="AK26"/>
  <c r="AL26"/>
  <c r="AN26"/>
  <c r="AO26"/>
  <c r="AP26"/>
  <c r="AR26"/>
  <c r="B26"/>
  <c r="AJ27"/>
  <c r="AF28"/>
  <c r="AG28"/>
  <c r="AH28"/>
  <c r="AA29"/>
  <c r="AC29"/>
  <c r="R29"/>
  <c r="Q30"/>
  <c r="O31"/>
  <c r="N31"/>
  <c r="H33"/>
  <c r="K32"/>
  <c r="L32"/>
  <c r="AE30"/>
  <c r="X31"/>
  <c r="AI28"/>
  <c r="AM27"/>
  <c r="AJ28"/>
  <c r="AK27"/>
  <c r="AL27"/>
  <c r="AN27"/>
  <c r="AO27"/>
  <c r="AP27"/>
  <c r="AR27"/>
  <c r="B27"/>
  <c r="Y31"/>
  <c r="AD31"/>
  <c r="AF29"/>
  <c r="AG29"/>
  <c r="AH29"/>
  <c r="AA30"/>
  <c r="AC30"/>
  <c r="R30"/>
  <c r="Q31"/>
  <c r="O32"/>
  <c r="N32"/>
  <c r="H34"/>
  <c r="K33"/>
  <c r="L33"/>
  <c r="AE31"/>
  <c r="X32"/>
  <c r="AI29"/>
  <c r="AM28"/>
  <c r="AK28"/>
  <c r="AL28"/>
  <c r="AJ29"/>
  <c r="Y32"/>
  <c r="AD32"/>
  <c r="AA31"/>
  <c r="AC31"/>
  <c r="AE32"/>
  <c r="AF30"/>
  <c r="AG30"/>
  <c r="AH30"/>
  <c r="R31"/>
  <c r="Q32"/>
  <c r="O33"/>
  <c r="N33"/>
  <c r="H35"/>
  <c r="K34"/>
  <c r="L34"/>
  <c r="AN28"/>
  <c r="AO28"/>
  <c r="AP28"/>
  <c r="AR28"/>
  <c r="B28"/>
  <c r="X33"/>
  <c r="Y33"/>
  <c r="AD33"/>
  <c r="AI30"/>
  <c r="AM29"/>
  <c r="AK29"/>
  <c r="AL29"/>
  <c r="AN29"/>
  <c r="AJ30"/>
  <c r="AF31"/>
  <c r="AG31"/>
  <c r="AH31"/>
  <c r="AA32"/>
  <c r="AC32"/>
  <c r="AE33"/>
  <c r="R32"/>
  <c r="Q33"/>
  <c r="O34"/>
  <c r="N34"/>
  <c r="H36"/>
  <c r="K35"/>
  <c r="L35"/>
  <c r="AO29"/>
  <c r="AP29"/>
  <c r="AR29"/>
  <c r="B29"/>
  <c r="X34"/>
  <c r="Y34"/>
  <c r="AD34"/>
  <c r="AI31"/>
  <c r="AM30"/>
  <c r="AJ31"/>
  <c r="AK30"/>
  <c r="AL30"/>
  <c r="AN30"/>
  <c r="AO30"/>
  <c r="AP30"/>
  <c r="AR30"/>
  <c r="B30"/>
  <c r="AF32"/>
  <c r="AG32"/>
  <c r="AH32"/>
  <c r="AA33"/>
  <c r="AC33"/>
  <c r="R33"/>
  <c r="Q34"/>
  <c r="O35"/>
  <c r="N35"/>
  <c r="H37"/>
  <c r="K36"/>
  <c r="L36"/>
  <c r="AE34"/>
  <c r="X35"/>
  <c r="Y35"/>
  <c r="AD35"/>
  <c r="AI32"/>
  <c r="AM31"/>
  <c r="AK31"/>
  <c r="AL31"/>
  <c r="AN31"/>
  <c r="AO31"/>
  <c r="AP31"/>
  <c r="AR31"/>
  <c r="B31"/>
  <c r="AJ32"/>
  <c r="AF33"/>
  <c r="AG33"/>
  <c r="AH33"/>
  <c r="AA34"/>
  <c r="AC34"/>
  <c r="R34"/>
  <c r="Q35"/>
  <c r="O36"/>
  <c r="N36"/>
  <c r="H38"/>
  <c r="K37"/>
  <c r="L37"/>
  <c r="AE35"/>
  <c r="X36"/>
  <c r="Y36"/>
  <c r="AD36"/>
  <c r="AI33"/>
  <c r="AM32"/>
  <c r="AK32"/>
  <c r="AL32"/>
  <c r="AJ33"/>
  <c r="AF34"/>
  <c r="AG34"/>
  <c r="AH34"/>
  <c r="AA35"/>
  <c r="AC35"/>
  <c r="R35"/>
  <c r="Q36"/>
  <c r="O37"/>
  <c r="N37"/>
  <c r="H39"/>
  <c r="K38"/>
  <c r="L38"/>
  <c r="AN32"/>
  <c r="AO32"/>
  <c r="AP32"/>
  <c r="AR32"/>
  <c r="B32"/>
  <c r="AE36"/>
  <c r="X37"/>
  <c r="Y37"/>
  <c r="AD37"/>
  <c r="AI34"/>
  <c r="AM33"/>
  <c r="AJ34"/>
  <c r="AK33"/>
  <c r="AL33"/>
  <c r="AN33"/>
  <c r="AO33"/>
  <c r="AP33"/>
  <c r="AR33"/>
  <c r="B33"/>
  <c r="AF35"/>
  <c r="AG35"/>
  <c r="AH35"/>
  <c r="AA36"/>
  <c r="AC36"/>
  <c r="R36"/>
  <c r="Q37"/>
  <c r="O38"/>
  <c r="N38"/>
  <c r="H40"/>
  <c r="K39"/>
  <c r="L39"/>
  <c r="AE37"/>
  <c r="X38"/>
  <c r="AI35"/>
  <c r="AM34"/>
  <c r="AK34"/>
  <c r="AL34"/>
  <c r="AJ35"/>
  <c r="Y38"/>
  <c r="AD38"/>
  <c r="AF36"/>
  <c r="AG36"/>
  <c r="AH36"/>
  <c r="AA37"/>
  <c r="AC37"/>
  <c r="R37"/>
  <c r="Q38"/>
  <c r="O39"/>
  <c r="N39"/>
  <c r="H41"/>
  <c r="K40"/>
  <c r="L40"/>
  <c r="AE38"/>
  <c r="AN34"/>
  <c r="AO34"/>
  <c r="AP34"/>
  <c r="AR34"/>
  <c r="B34"/>
  <c r="X39"/>
  <c r="Y39"/>
  <c r="AD39"/>
  <c r="AI36"/>
  <c r="AM35"/>
  <c r="AK35"/>
  <c r="AL35"/>
  <c r="AN35"/>
  <c r="AJ36"/>
  <c r="AF37"/>
  <c r="AG37"/>
  <c r="AH37"/>
  <c r="AA38"/>
  <c r="AC38"/>
  <c r="R38"/>
  <c r="Q39"/>
  <c r="O40"/>
  <c r="N40"/>
  <c r="H42"/>
  <c r="K41"/>
  <c r="L41"/>
  <c r="AO35"/>
  <c r="AP35"/>
  <c r="AR35"/>
  <c r="B35"/>
  <c r="AE39"/>
  <c r="X40"/>
  <c r="Y40"/>
  <c r="AD40"/>
  <c r="AI37"/>
  <c r="AM36"/>
  <c r="AK36"/>
  <c r="AL36"/>
  <c r="AN36"/>
  <c r="AJ37"/>
  <c r="AF38"/>
  <c r="AG38"/>
  <c r="AH38"/>
  <c r="AA39"/>
  <c r="AC39"/>
  <c r="R39"/>
  <c r="Q40"/>
  <c r="O41"/>
  <c r="N41"/>
  <c r="H43"/>
  <c r="K42"/>
  <c r="L42"/>
  <c r="AO36"/>
  <c r="AP36"/>
  <c r="AR36"/>
  <c r="B36"/>
  <c r="AE40"/>
  <c r="X41"/>
  <c r="Y41"/>
  <c r="AD41"/>
  <c r="AI38"/>
  <c r="AM37"/>
  <c r="AK37"/>
  <c r="AL37"/>
  <c r="AN37"/>
  <c r="AO37"/>
  <c r="AP37"/>
  <c r="AR37"/>
  <c r="B37"/>
  <c r="AJ38"/>
  <c r="AF39"/>
  <c r="AG39"/>
  <c r="AH39"/>
  <c r="AA40"/>
  <c r="AC40"/>
  <c r="R40"/>
  <c r="Q41"/>
  <c r="O42"/>
  <c r="N42"/>
  <c r="H44"/>
  <c r="K43"/>
  <c r="L43"/>
  <c r="AE41"/>
  <c r="X42"/>
  <c r="AI39"/>
  <c r="AM38"/>
  <c r="AK38"/>
  <c r="AL38"/>
  <c r="AN38"/>
  <c r="AO38"/>
  <c r="AP38"/>
  <c r="AR38"/>
  <c r="B38"/>
  <c r="AJ39"/>
  <c r="Y42"/>
  <c r="AD42"/>
  <c r="AE42"/>
  <c r="AF40"/>
  <c r="AG40"/>
  <c r="AH40"/>
  <c r="AA41"/>
  <c r="AC41"/>
  <c r="R41"/>
  <c r="Q42"/>
  <c r="O43"/>
  <c r="N43"/>
  <c r="H45"/>
  <c r="K44"/>
  <c r="L44"/>
  <c r="X43"/>
  <c r="AI40"/>
  <c r="AM39"/>
  <c r="AK39"/>
  <c r="AL39"/>
  <c r="AN39"/>
  <c r="AO39"/>
  <c r="AP39"/>
  <c r="AR39"/>
  <c r="B39"/>
  <c r="AJ40"/>
  <c r="Y43"/>
  <c r="AD43"/>
  <c r="AF41"/>
  <c r="AG41"/>
  <c r="AH41"/>
  <c r="AA42"/>
  <c r="AC42"/>
  <c r="AE43"/>
  <c r="R42"/>
  <c r="Q43"/>
  <c r="O44"/>
  <c r="N44"/>
  <c r="H46"/>
  <c r="K45"/>
  <c r="L45"/>
  <c r="X44"/>
  <c r="Y44"/>
  <c r="AD44"/>
  <c r="AI41"/>
  <c r="AM40"/>
  <c r="AJ41"/>
  <c r="AK40"/>
  <c r="AL40"/>
  <c r="AF42"/>
  <c r="AG42"/>
  <c r="AH42"/>
  <c r="AA43"/>
  <c r="AC43"/>
  <c r="R43"/>
  <c r="Q44"/>
  <c r="O45"/>
  <c r="N45"/>
  <c r="H47"/>
  <c r="K46"/>
  <c r="L46"/>
  <c r="AN40"/>
  <c r="AO40"/>
  <c r="AP40"/>
  <c r="AR40"/>
  <c r="B40"/>
  <c r="AE44"/>
  <c r="X45"/>
  <c r="Y45"/>
  <c r="AD45"/>
  <c r="AI42"/>
  <c r="AM41"/>
  <c r="AJ42"/>
  <c r="AK41"/>
  <c r="AL41"/>
  <c r="AN41"/>
  <c r="AF43"/>
  <c r="AG43"/>
  <c r="AH43"/>
  <c r="AA44"/>
  <c r="AC44"/>
  <c r="R44"/>
  <c r="Q45"/>
  <c r="O46"/>
  <c r="N46"/>
  <c r="H48"/>
  <c r="K47"/>
  <c r="L47"/>
  <c r="AO41"/>
  <c r="AP41"/>
  <c r="AR41"/>
  <c r="B41"/>
  <c r="AE45"/>
  <c r="X46"/>
  <c r="AI43"/>
  <c r="AM42"/>
  <c r="AJ43"/>
  <c r="AK42"/>
  <c r="AL42"/>
  <c r="AN42"/>
  <c r="Y46"/>
  <c r="AD46"/>
  <c r="AF44"/>
  <c r="AG44"/>
  <c r="AH44"/>
  <c r="AA45"/>
  <c r="AC45"/>
  <c r="R45"/>
  <c r="Q46"/>
  <c r="O47"/>
  <c r="N47"/>
  <c r="H49"/>
  <c r="K48"/>
  <c r="L48"/>
  <c r="AE46"/>
  <c r="AO42"/>
  <c r="AP42"/>
  <c r="AR42"/>
  <c r="B42"/>
  <c r="X47"/>
  <c r="AI44"/>
  <c r="AM43"/>
  <c r="AK43"/>
  <c r="AL43"/>
  <c r="AN43"/>
  <c r="AJ44"/>
  <c r="AF45"/>
  <c r="AG45"/>
  <c r="AH45"/>
  <c r="AA46"/>
  <c r="AC46"/>
  <c r="R46"/>
  <c r="Q47"/>
  <c r="O48"/>
  <c r="N48"/>
  <c r="H50"/>
  <c r="K49"/>
  <c r="L49"/>
  <c r="AE47"/>
  <c r="AO43"/>
  <c r="AP43"/>
  <c r="AR43"/>
  <c r="B43"/>
  <c r="Y47"/>
  <c r="AD47"/>
  <c r="AI45"/>
  <c r="AM44"/>
  <c r="AK44"/>
  <c r="AL44"/>
  <c r="AJ45"/>
  <c r="AF46"/>
  <c r="AG46"/>
  <c r="AH46"/>
  <c r="AA47"/>
  <c r="AC47"/>
  <c r="R47"/>
  <c r="Q48"/>
  <c r="O49"/>
  <c r="N49"/>
  <c r="H51"/>
  <c r="K50"/>
  <c r="L50"/>
  <c r="AN44"/>
  <c r="AO44"/>
  <c r="AP44"/>
  <c r="AR44"/>
  <c r="B44"/>
  <c r="X48"/>
  <c r="AI46"/>
  <c r="AM45"/>
  <c r="AJ46"/>
  <c r="AK45"/>
  <c r="AL45"/>
  <c r="AF47"/>
  <c r="AG47"/>
  <c r="AH47"/>
  <c r="AA48"/>
  <c r="AC48"/>
  <c r="R48"/>
  <c r="Q49"/>
  <c r="O50"/>
  <c r="N50"/>
  <c r="H52"/>
  <c r="K51"/>
  <c r="L51"/>
  <c r="AN45"/>
  <c r="AO45"/>
  <c r="AP45"/>
  <c r="AR45"/>
  <c r="B45"/>
  <c r="Y48"/>
  <c r="AE48"/>
  <c r="AF48"/>
  <c r="AG48"/>
  <c r="AH48"/>
  <c r="AI47"/>
  <c r="AM46"/>
  <c r="AJ47"/>
  <c r="AK46"/>
  <c r="AL46"/>
  <c r="AN46"/>
  <c r="AA49"/>
  <c r="AC49"/>
  <c r="R49"/>
  <c r="Q50"/>
  <c r="O51"/>
  <c r="N51"/>
  <c r="H53"/>
  <c r="K52"/>
  <c r="L52"/>
  <c r="AO46"/>
  <c r="AP46"/>
  <c r="AR46"/>
  <c r="B46"/>
  <c r="AD48"/>
  <c r="X49"/>
  <c r="AI48"/>
  <c r="AM47"/>
  <c r="AK47"/>
  <c r="AL47"/>
  <c r="AJ48"/>
  <c r="AA50"/>
  <c r="AC50"/>
  <c r="R50"/>
  <c r="Q51"/>
  <c r="O52"/>
  <c r="N52"/>
  <c r="H54"/>
  <c r="K53"/>
  <c r="L53"/>
  <c r="AN47"/>
  <c r="AO47"/>
  <c r="AP47"/>
  <c r="AR47"/>
  <c r="B47"/>
  <c r="AE49"/>
  <c r="AF49"/>
  <c r="AG49"/>
  <c r="AH49"/>
  <c r="Y49"/>
  <c r="AM48"/>
  <c r="AJ49"/>
  <c r="AK48"/>
  <c r="AL48"/>
  <c r="AN48"/>
  <c r="AA51"/>
  <c r="AC51"/>
  <c r="R51"/>
  <c r="Q52"/>
  <c r="O53"/>
  <c r="N53"/>
  <c r="K54"/>
  <c r="L54"/>
  <c r="H55"/>
  <c r="K55"/>
  <c r="AI49"/>
  <c r="AJ50"/>
  <c r="AO48"/>
  <c r="AP48"/>
  <c r="AR48"/>
  <c r="B48"/>
  <c r="AD49"/>
  <c r="X50"/>
  <c r="AA52"/>
  <c r="AC52"/>
  <c r="R52"/>
  <c r="L55"/>
  <c r="Q53"/>
  <c r="O54"/>
  <c r="N54"/>
  <c r="AK49"/>
  <c r="AL49"/>
  <c r="AM49"/>
  <c r="Y50"/>
  <c r="AE50"/>
  <c r="AF50"/>
  <c r="AG50"/>
  <c r="AH50"/>
  <c r="AA53"/>
  <c r="AC53"/>
  <c r="R53"/>
  <c r="Q54"/>
  <c r="O55"/>
  <c r="N55"/>
  <c r="Q55"/>
  <c r="AA55"/>
  <c r="AC55"/>
  <c r="AN49"/>
  <c r="AO49"/>
  <c r="AP49"/>
  <c r="AR49"/>
  <c r="B49"/>
  <c r="AI50"/>
  <c r="AM50"/>
  <c r="AD50"/>
  <c r="X51"/>
  <c r="AA54"/>
  <c r="AC54"/>
  <c r="R55"/>
  <c r="R54"/>
  <c r="AJ51"/>
  <c r="AK50"/>
  <c r="AL50"/>
  <c r="AN50"/>
  <c r="AO50"/>
  <c r="AP50"/>
  <c r="AR50"/>
  <c r="B50"/>
  <c r="AE51"/>
  <c r="AF51"/>
  <c r="AG51"/>
  <c r="AH51"/>
  <c r="Y51"/>
  <c r="R56"/>
  <c r="AI51"/>
  <c r="AK51"/>
  <c r="AL51"/>
  <c r="AD51"/>
  <c r="X52"/>
  <c r="AJ52"/>
  <c r="AM51"/>
  <c r="AN51"/>
  <c r="AO51"/>
  <c r="AP51"/>
  <c r="AR51"/>
  <c r="B51"/>
  <c r="Y52"/>
  <c r="AE52"/>
  <c r="AF52"/>
  <c r="AG52"/>
  <c r="AH52"/>
  <c r="AI52"/>
  <c r="AM52"/>
  <c r="AD52"/>
  <c r="X53"/>
  <c r="AK52"/>
  <c r="AL52"/>
  <c r="AJ53"/>
  <c r="AN52"/>
  <c r="AO52"/>
  <c r="AP52"/>
  <c r="AR52"/>
  <c r="B52"/>
  <c r="AE53"/>
  <c r="AF53"/>
  <c r="AG53"/>
  <c r="AH53"/>
  <c r="Y53"/>
  <c r="AI53"/>
  <c r="AK53"/>
  <c r="AL53"/>
  <c r="AD53"/>
  <c r="X54"/>
  <c r="AM53"/>
  <c r="AJ54"/>
  <c r="AN53"/>
  <c r="AO53"/>
  <c r="AP53"/>
  <c r="AR53"/>
  <c r="B53"/>
  <c r="Y54"/>
  <c r="AE54"/>
  <c r="AF54"/>
  <c r="AG54"/>
  <c r="AH54"/>
  <c r="AI54"/>
  <c r="AK54"/>
  <c r="AL54"/>
  <c r="AD54"/>
  <c r="X55"/>
  <c r="AM54"/>
  <c r="AJ55"/>
  <c r="AN54"/>
  <c r="AO54"/>
  <c r="AP54"/>
  <c r="AR54"/>
  <c r="B54"/>
  <c r="Y55"/>
  <c r="AD55"/>
  <c r="AE55"/>
  <c r="AE56"/>
  <c r="AF55"/>
  <c r="AG55"/>
  <c r="AH55"/>
  <c r="AI55"/>
  <c r="AM55"/>
  <c r="AM56"/>
  <c r="AK55"/>
  <c r="AL55"/>
  <c r="AN55"/>
  <c r="AO55"/>
  <c r="AP55"/>
  <c r="AR55"/>
  <c r="B55"/>
  <c r="B56"/>
  <c r="AR56"/>
</calcChain>
</file>

<file path=xl/sharedStrings.xml><?xml version="1.0" encoding="utf-8"?>
<sst xmlns="http://schemas.openxmlformats.org/spreadsheetml/2006/main" count="101" uniqueCount="86">
  <si>
    <t xml:space="preserve"> </t>
  </si>
  <si>
    <t>Total</t>
  </si>
  <si>
    <t>What is the useful life, in years?   &gt;&gt;&gt;&gt;</t>
  </si>
  <si>
    <t>Select the depreciation method   &gt;&gt;&gt;&gt;</t>
  </si>
  <si>
    <t>This "robot" can be used to develop a depreciation schedule.  Select the depreciation method from the drop-down pick list accessible from the first boxed area.  Then select the useful life in years, select the first month in which depreciation is to be recorded, enter the asset cost, and enter the anticipated salvage value.
The resulting tables will reveal annual depreciation for each calendar year.</t>
  </si>
  <si>
    <t>What is the first month of use?   &gt;&gt;&gt;&gt;</t>
  </si>
  <si>
    <t>Straight-line</t>
  </si>
  <si>
    <t>Double-declining balance</t>
  </si>
  <si>
    <t>January</t>
  </si>
  <si>
    <t>February</t>
  </si>
  <si>
    <t>March</t>
  </si>
  <si>
    <t>April</t>
  </si>
  <si>
    <t>May</t>
  </si>
  <si>
    <t>June</t>
  </si>
  <si>
    <t>July</t>
  </si>
  <si>
    <t>August</t>
  </si>
  <si>
    <t>September</t>
  </si>
  <si>
    <t>October</t>
  </si>
  <si>
    <t>November</t>
  </si>
  <si>
    <t>December</t>
  </si>
  <si>
    <t>Annual Depreciation for Each Calendar Year</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</si>
  <si>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</si>
  <si>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</si>
  <si>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</si>
  <si>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</si>
  <si>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</si>
  <si>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</si>
  <si>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</si>
  <si>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</si>
  <si>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</si>
  <si>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</si>
  <si>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</si>
  <si>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</si>
  <si>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</si>
  <si>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</si>
  <si>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</si>
  <si>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</si>
  <si>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</si>
  <si>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</si>
  <si>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</si>
  <si>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</si>
  <si>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</si>
  <si>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</si>
  <si>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</si>
  <si>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</si>
  <si>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</si>
  <si>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</si>
  <si>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</si>
  <si>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</si>
  <si>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</si>
  <si>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</si>
  <si>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</si>
  <si>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</si>
  <si>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</si>
  <si>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</si>
  <si>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</si>
  <si>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</si>
  <si>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</si>
  <si>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</si>
  <si>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</si>
  <si>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</si>
  <si>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DDB</t>
  </si>
  <si>
    <t>Tent SL</t>
  </si>
  <si>
    <t>Tent AD</t>
  </si>
  <si>
    <t>Year 41</t>
  </si>
  <si>
    <t>AD</t>
  </si>
  <si>
    <t>Chg AD</t>
  </si>
  <si>
    <t>Straight line</t>
  </si>
  <si>
    <t>Tent DDB</t>
  </si>
  <si>
    <t>ad</t>
  </si>
  <si>
    <t>chg ad</t>
  </si>
  <si>
    <t>Fractional years</t>
  </si>
  <si>
    <t>CY amou</t>
  </si>
  <si>
    <t>Cum amt</t>
  </si>
  <si>
    <t>remaing depr basis on SL</t>
  </si>
  <si>
    <t>sv</t>
  </si>
  <si>
    <t>remaining life</t>
  </si>
  <si>
    <t>SL remain</t>
  </si>
  <si>
    <t>diff</t>
  </si>
  <si>
    <t>remaining basis DDB</t>
  </si>
  <si>
    <t>DDB ind</t>
  </si>
  <si>
    <t>SL Ind</t>
  </si>
  <si>
    <t>sum ind</t>
  </si>
  <si>
    <t>if</t>
  </si>
  <si>
    <t>Enter the asset's cost   &gt;&gt;&gt;&gt;</t>
    <phoneticPr fontId="2" type="noConversion"/>
  </si>
  <si>
    <t>Enter the asset's salvage value  &gt;&gt;&gt;&gt;</t>
    <phoneticPr fontId="2" type="noConversion"/>
  </si>
</sst>
</file>

<file path=xl/styles.xml><?xml version="1.0" encoding="utf-8"?>
<styleSheet xmlns="http://schemas.openxmlformats.org/spreadsheetml/2006/main">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0.0000"/>
  </numFmts>
  <fonts count="15">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u val="doubleAccounting"/>
      <sz val="10"/>
      <name val="Myriad Web Pro"/>
    </font>
    <font>
      <b/>
      <u val="singleAccounting"/>
      <sz val="10"/>
      <name val="Myriad Web Pro"/>
    </font>
    <font>
      <u/>
      <sz val="10"/>
      <name val="Myriad Web Pro"/>
    </font>
  </fonts>
  <fills count="18">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4" fontId="1" fillId="0" borderId="0" applyFont="0" applyFill="0" applyBorder="0" applyAlignment="0" applyProtection="0"/>
  </cellStyleXfs>
  <cellXfs count="53">
    <xf numFmtId="0" fontId="0" fillId="0" borderId="0" xfId="0"/>
    <xf numFmtId="0" fontId="4" fillId="0" borderId="0" xfId="0" applyFont="1"/>
    <xf numFmtId="0" fontId="4" fillId="0" borderId="0" xfId="0" applyFont="1" applyProtection="1">
      <protection hidden="1"/>
    </xf>
    <xf numFmtId="0" fontId="4" fillId="0" borderId="0" xfId="0" applyFont="1" applyFill="1" applyProtection="1">
      <protection hidden="1"/>
    </xf>
    <xf numFmtId="0" fontId="4" fillId="0" borderId="0" xfId="0" applyFont="1" applyFill="1" applyAlignment="1" applyProtection="1">
      <alignment vertical="center"/>
      <protection hidden="1"/>
    </xf>
    <xf numFmtId="41" fontId="11" fillId="0" borderId="0" xfId="0" applyNumberFormat="1" applyFont="1" applyAlignment="1" applyProtection="1">
      <alignment horizontal="left" vertical="center"/>
      <protection hidden="1"/>
    </xf>
    <xf numFmtId="41" fontId="11" fillId="11" borderId="0" xfId="18" applyNumberFormat="1" applyFont="1" applyFill="1" applyBorder="1" applyAlignment="1" applyProtection="1">
      <alignment horizontal="left" vertical="center"/>
      <protection hidden="1"/>
    </xf>
    <xf numFmtId="41" fontId="11" fillId="0" borderId="0" xfId="0" applyNumberFormat="1" applyFont="1" applyFill="1" applyBorder="1" applyAlignment="1" applyProtection="1">
      <alignment vertical="center"/>
      <protection hidden="1"/>
    </xf>
    <xf numFmtId="41" fontId="11" fillId="12" borderId="0" xfId="0" applyNumberFormat="1" applyFont="1" applyFill="1" applyAlignment="1" applyProtection="1">
      <alignment horizontal="left" vertical="center" indent="1"/>
      <protection hidden="1"/>
    </xf>
    <xf numFmtId="42" fontId="11" fillId="12" borderId="0" xfId="18" applyNumberFormat="1" applyFont="1" applyFill="1" applyBorder="1" applyAlignment="1" applyProtection="1">
      <alignment horizontal="center" vertical="center"/>
      <protection hidden="1"/>
    </xf>
    <xf numFmtId="41" fontId="11" fillId="12" borderId="9" xfId="0" applyNumberFormat="1" applyFont="1" applyFill="1" applyBorder="1" applyAlignment="1" applyProtection="1">
      <alignment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0" borderId="0" xfId="0" applyFont="1" applyBorder="1" applyProtection="1">
      <protection hidden="1"/>
    </xf>
    <xf numFmtId="41" fontId="11" fillId="12" borderId="0" xfId="0" applyNumberFormat="1" applyFont="1" applyFill="1" applyAlignment="1" applyProtection="1">
      <alignment horizontal="left" vertical="center" indent="3"/>
      <protection hidden="1"/>
    </xf>
    <xf numFmtId="1" fontId="4" fillId="0" borderId="0" xfId="0" applyNumberFormat="1" applyFont="1" applyProtection="1">
      <protection hidden="1"/>
    </xf>
    <xf numFmtId="3" fontId="11" fillId="11" borderId="10" xfId="18" applyNumberFormat="1" applyFont="1" applyFill="1" applyBorder="1" applyAlignment="1" applyProtection="1">
      <alignment horizontal="center" vertical="center"/>
      <protection locked="0" hidden="1"/>
    </xf>
    <xf numFmtId="0" fontId="4" fillId="0" borderId="0" xfId="0" applyFont="1" applyFill="1" applyProtection="1"/>
    <xf numFmtId="0" fontId="4" fillId="11" borderId="0" xfId="0" applyFont="1" applyFill="1" applyProtection="1"/>
    <xf numFmtId="0" fontId="4" fillId="0" borderId="0" xfId="0" applyFont="1" applyProtection="1"/>
    <xf numFmtId="42" fontId="11"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vertical="top"/>
    </xf>
    <xf numFmtId="0" fontId="4" fillId="0" borderId="0" xfId="0" applyFont="1" applyFill="1" applyAlignment="1" applyProtection="1">
      <alignment horizontal="center" vertical="center"/>
    </xf>
    <xf numFmtId="0" fontId="4" fillId="11" borderId="0" xfId="0" applyFont="1" applyFill="1" applyAlignment="1" applyProtection="1">
      <alignment vertical="top"/>
    </xf>
    <xf numFmtId="1" fontId="4" fillId="0" borderId="0" xfId="0" applyNumberFormat="1" applyFont="1" applyFill="1" applyProtection="1"/>
    <xf numFmtId="0" fontId="4" fillId="0" borderId="0" xfId="0" applyFont="1" applyFill="1" applyAlignment="1" applyProtection="1">
      <alignment horizontal="left" vertical="center"/>
    </xf>
    <xf numFmtId="0" fontId="4" fillId="0" borderId="0" xfId="0" applyFont="1" applyAlignment="1" applyProtection="1">
      <alignment horizontal="center" vertical="center"/>
    </xf>
    <xf numFmtId="0" fontId="4" fillId="11" borderId="0" xfId="0" applyFont="1" applyFill="1" applyAlignment="1" applyProtection="1">
      <alignment horizontal="center" vertical="center"/>
    </xf>
    <xf numFmtId="0" fontId="4" fillId="0" borderId="0" xfId="0" applyFont="1" applyAlignment="1" applyProtection="1">
      <alignment horizontal="center" vertical="center"/>
      <protection hidden="1"/>
    </xf>
    <xf numFmtId="42" fontId="11" fillId="11" borderId="10" xfId="18" applyNumberFormat="1" applyFont="1" applyFill="1" applyBorder="1" applyAlignment="1" applyProtection="1">
      <alignment horizontal="center" vertical="center"/>
      <protection locked="0" hidden="1"/>
    </xf>
    <xf numFmtId="42" fontId="12" fillId="12" borderId="0" xfId="18" applyNumberFormat="1" applyFont="1" applyFill="1" applyBorder="1" applyAlignment="1" applyProtection="1">
      <alignment horizontal="center" vertical="center"/>
      <protection hidden="1"/>
    </xf>
    <xf numFmtId="42" fontId="11" fillId="0" borderId="0" xfId="18" applyNumberFormat="1" applyFont="1" applyFill="1" applyBorder="1" applyAlignment="1" applyProtection="1">
      <alignment horizontal="center" vertical="center"/>
      <protection hidden="1"/>
    </xf>
    <xf numFmtId="44" fontId="11" fillId="0" borderId="0" xfId="18" applyNumberFormat="1" applyFont="1" applyFill="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3" fillId="0" borderId="0" xfId="18" applyNumberFormat="1" applyFont="1" applyFill="1" applyBorder="1" applyAlignment="1" applyProtection="1">
      <alignment horizontal="center" vertical="center"/>
      <protection hidden="1"/>
    </xf>
    <xf numFmtId="44" fontId="12" fillId="0" borderId="0" xfId="23" applyFont="1" applyFill="1" applyBorder="1" applyAlignment="1" applyProtection="1">
      <alignment horizontal="center" vertical="center"/>
      <protection hidden="1"/>
    </xf>
    <xf numFmtId="3" fontId="4" fillId="0" borderId="0" xfId="0" applyNumberFormat="1" applyFont="1" applyFill="1" applyAlignment="1" applyProtection="1">
      <alignment vertical="top"/>
    </xf>
    <xf numFmtId="1" fontId="4" fillId="13" borderId="0" xfId="0" applyNumberFormat="1" applyFont="1" applyFill="1" applyProtection="1">
      <protection hidden="1"/>
    </xf>
    <xf numFmtId="2" fontId="4" fillId="0" borderId="0" xfId="0" applyNumberFormat="1" applyFont="1" applyProtection="1">
      <protection hidden="1"/>
    </xf>
    <xf numFmtId="165" fontId="4" fillId="0" borderId="0" xfId="0" applyNumberFormat="1" applyFont="1" applyProtection="1">
      <protection hidden="1"/>
    </xf>
    <xf numFmtId="0" fontId="4" fillId="14" borderId="0" xfId="0" applyFont="1" applyFill="1" applyProtection="1">
      <protection hidden="1"/>
    </xf>
    <xf numFmtId="0" fontId="4" fillId="14" borderId="0" xfId="0" applyFont="1" applyFill="1" applyAlignment="1" applyProtection="1"/>
    <xf numFmtId="0" fontId="4" fillId="14" borderId="0" xfId="0" applyFont="1" applyFill="1" applyAlignment="1" applyProtection="1">
      <alignment wrapText="1"/>
    </xf>
    <xf numFmtId="0" fontId="4" fillId="14" borderId="0" xfId="0" applyFont="1" applyFill="1" applyAlignment="1" applyProtection="1">
      <alignment horizontal="center"/>
    </xf>
    <xf numFmtId="0" fontId="4" fillId="14" borderId="0" xfId="0" applyFont="1" applyFill="1" applyProtection="1"/>
    <xf numFmtId="42" fontId="11" fillId="12" borderId="10" xfId="18" applyNumberFormat="1" applyFont="1" applyFill="1" applyBorder="1" applyAlignment="1" applyProtection="1">
      <alignment horizontal="center" vertical="center"/>
      <protection hidden="1"/>
    </xf>
    <xf numFmtId="41" fontId="11" fillId="12" borderId="10" xfId="18" applyNumberFormat="1" applyFont="1" applyFill="1" applyBorder="1" applyAlignment="1" applyProtection="1">
      <alignment horizontal="center" vertical="center"/>
      <protection hidden="1"/>
    </xf>
    <xf numFmtId="0" fontId="14" fillId="17" borderId="0" xfId="0" applyFont="1" applyFill="1" applyAlignment="1" applyProtection="1">
      <alignment horizontal="center"/>
    </xf>
    <xf numFmtId="0" fontId="4" fillId="0" borderId="0" xfId="0" applyFont="1" applyAlignment="1" applyProtection="1">
      <alignment horizontal="center"/>
      <protection hidden="1"/>
    </xf>
    <xf numFmtId="0" fontId="11" fillId="15" borderId="0" xfId="18" applyFont="1" applyFill="1" applyAlignment="1" applyProtection="1">
      <alignment horizontal="center" vertical="center" wrapText="1"/>
      <protection hidden="1"/>
    </xf>
    <xf numFmtId="42" fontId="11" fillId="15" borderId="12" xfId="18" applyNumberFormat="1" applyFont="1" applyFill="1" applyBorder="1" applyAlignment="1" applyProtection="1">
      <alignment horizontal="center" vertical="center"/>
      <protection locked="0" hidden="1"/>
    </xf>
    <xf numFmtId="42" fontId="11" fillId="15" borderId="11" xfId="18" applyNumberFormat="1" applyFont="1" applyFill="1" applyBorder="1" applyAlignment="1" applyProtection="1">
      <alignment horizontal="center" vertical="center"/>
      <protection locked="0" hidden="1"/>
    </xf>
    <xf numFmtId="41" fontId="11" fillId="16" borderId="9" xfId="0" applyNumberFormat="1" applyFont="1" applyFill="1" applyBorder="1" applyAlignment="1" applyProtection="1">
      <alignment horizontal="center" vertical="center"/>
      <protection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
    <dxf>
      <fill>
        <patternFill>
          <bgColor theme="4" tint="0.79998168889431442"/>
        </patternFill>
      </fill>
    </dxf>
  </dxfs>
  <tableStyles count="1" defaultTableStyle="TableStyleMedium9">
    <tableStyle name="Table Style 1" pivot="0" count="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FF00"/>
      <color rgb="FFAEF280"/>
      <color rgb="FFFF0000"/>
      <color rgb="FFFF6969"/>
      <color rgb="FF00FF64"/>
      <color rgb="FFFAA892"/>
      <color rgb="FFDCE6F1"/>
      <color rgb="FFE6F0FB"/>
      <color rgb="FFF97B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Y208"/>
  <sheetViews>
    <sheetView tabSelected="1" workbookViewId="0">
      <selection sqref="A1:D1"/>
    </sheetView>
  </sheetViews>
  <sheetFormatPr baseColWidth="10" defaultColWidth="0" defaultRowHeight="409.6" zeroHeight="1"/>
  <cols>
    <col min="1" max="1" width="44.1640625" style="1" customWidth="1"/>
    <col min="2" max="4" width="12.6640625" style="1" customWidth="1"/>
    <col min="5" max="5" width="2.33203125" style="1" customWidth="1"/>
    <col min="6" max="6" width="1.5" style="1" hidden="1" customWidth="1"/>
    <col min="7" max="7" width="26.6640625" style="1" hidden="1" customWidth="1"/>
    <col min="8" max="28" width="8.83203125" style="1" hidden="1" customWidth="1"/>
    <col min="29" max="41" width="11.1640625" style="1" hidden="1" customWidth="1"/>
    <col min="42" max="51" width="0" style="1" hidden="1" customWidth="1"/>
    <col min="52" max="16384" width="8.83203125" style="1" hidden="1"/>
  </cols>
  <sheetData>
    <row r="1" spans="1:45" s="18" customFormat="1" ht="127.5" customHeight="1">
      <c r="A1" s="49" t="s">
        <v>4</v>
      </c>
      <c r="B1" s="49"/>
      <c r="C1" s="49"/>
      <c r="D1" s="49"/>
      <c r="E1" s="11"/>
      <c r="F1" s="3"/>
      <c r="G1" s="17"/>
      <c r="H1" s="17"/>
      <c r="I1" s="17"/>
      <c r="J1" s="17"/>
      <c r="K1" s="17"/>
      <c r="L1" s="17"/>
      <c r="M1" s="17"/>
    </row>
    <row r="2" spans="1:45" s="19" customFormat="1" ht="24" customHeight="1">
      <c r="A2" s="2"/>
      <c r="B2" s="2"/>
      <c r="C2" s="2"/>
      <c r="D2" s="2"/>
      <c r="E2" s="3"/>
      <c r="F2" s="3"/>
      <c r="G2" s="17"/>
      <c r="H2" s="17"/>
      <c r="I2" s="17"/>
      <c r="J2" s="17"/>
      <c r="K2" s="25" t="s">
        <v>6</v>
      </c>
      <c r="L2" s="17"/>
      <c r="M2" s="17"/>
      <c r="S2" s="26">
        <v>1</v>
      </c>
      <c r="T2" s="26"/>
      <c r="U2" s="26" t="s">
        <v>8</v>
      </c>
      <c r="V2" s="19">
        <f>IF($C$7="January",12,)</f>
        <v>0</v>
      </c>
    </row>
    <row r="3" spans="1:45" s="23" customFormat="1" ht="24" customHeight="1">
      <c r="A3" s="6" t="s">
        <v>3</v>
      </c>
      <c r="B3" s="20" t="s">
        <v>0</v>
      </c>
      <c r="C3" s="50"/>
      <c r="D3" s="51"/>
      <c r="E3" s="12"/>
      <c r="F3" s="4"/>
      <c r="G3" s="21">
        <f>IF(C3="Straight-line",1,(IF(C3="Double-declining balance",2,)))</f>
        <v>0</v>
      </c>
      <c r="H3" s="22"/>
      <c r="I3" s="21"/>
      <c r="J3" s="21"/>
      <c r="K3" s="25" t="s">
        <v>7</v>
      </c>
      <c r="L3" s="21"/>
      <c r="M3" s="21"/>
      <c r="S3" s="27">
        <v>2</v>
      </c>
      <c r="T3" s="27"/>
      <c r="U3" s="27" t="s">
        <v>9</v>
      </c>
      <c r="V3" s="19">
        <f>IF($C$7="February",11,)</f>
        <v>0</v>
      </c>
    </row>
    <row r="4" spans="1:45" s="19" customFormat="1" ht="24" customHeight="1">
      <c r="A4" s="5" t="s">
        <v>0</v>
      </c>
      <c r="B4" s="13"/>
      <c r="C4" s="13"/>
      <c r="D4" s="2"/>
      <c r="E4" s="3"/>
      <c r="F4" s="3"/>
      <c r="G4" s="17"/>
      <c r="H4" s="17"/>
      <c r="I4" s="17"/>
      <c r="J4" s="17"/>
      <c r="K4" s="17"/>
      <c r="L4" s="17"/>
      <c r="M4" s="17"/>
      <c r="S4" s="26">
        <v>3</v>
      </c>
      <c r="T4" s="26"/>
      <c r="U4" s="26" t="s">
        <v>10</v>
      </c>
      <c r="V4" s="19">
        <f>IF($C$7="March",10,)</f>
        <v>0</v>
      </c>
    </row>
    <row r="5" spans="1:45" s="23" customFormat="1" ht="24" customHeight="1">
      <c r="A5" s="6" t="s">
        <v>2</v>
      </c>
      <c r="B5" s="20" t="s">
        <v>0</v>
      </c>
      <c r="C5" s="20" t="s">
        <v>0</v>
      </c>
      <c r="D5" s="16"/>
      <c r="E5" s="12"/>
      <c r="F5" s="4"/>
      <c r="G5" s="36">
        <f>D5</f>
        <v>0</v>
      </c>
      <c r="H5" s="21"/>
      <c r="I5" s="21"/>
      <c r="J5" s="21"/>
      <c r="K5" s="21"/>
      <c r="L5" s="21"/>
      <c r="M5" s="21"/>
      <c r="S5" s="27">
        <v>4</v>
      </c>
      <c r="T5" s="27"/>
      <c r="U5" s="27" t="s">
        <v>11</v>
      </c>
      <c r="V5" s="19">
        <f>IF($C$7="April",9,)</f>
        <v>0</v>
      </c>
    </row>
    <row r="6" spans="1:45" s="19" customFormat="1" ht="24" customHeight="1">
      <c r="A6" s="2"/>
      <c r="B6" s="2"/>
      <c r="C6" s="2"/>
      <c r="D6" s="2"/>
      <c r="E6" s="3"/>
      <c r="F6" s="3"/>
      <c r="G6" s="17"/>
      <c r="H6" s="17"/>
      <c r="I6" s="17"/>
      <c r="J6" s="17"/>
      <c r="K6" s="17"/>
      <c r="L6" s="17"/>
      <c r="M6" s="17"/>
      <c r="S6" s="26">
        <v>5</v>
      </c>
      <c r="T6" s="26"/>
      <c r="U6" s="26" t="s">
        <v>12</v>
      </c>
      <c r="V6" s="19">
        <f>IF($C$7="May",8,)</f>
        <v>0</v>
      </c>
    </row>
    <row r="7" spans="1:45" s="23" customFormat="1" ht="24" customHeight="1">
      <c r="A7" s="6" t="s">
        <v>5</v>
      </c>
      <c r="B7" s="20" t="s">
        <v>0</v>
      </c>
      <c r="C7" s="50"/>
      <c r="D7" s="51"/>
      <c r="E7" s="12"/>
      <c r="F7" s="4"/>
      <c r="G7" s="21">
        <f>V14</f>
        <v>0</v>
      </c>
      <c r="H7" s="22" t="s">
        <v>0</v>
      </c>
      <c r="I7" s="21"/>
      <c r="J7" s="21"/>
      <c r="K7" s="21"/>
      <c r="L7" s="21"/>
      <c r="M7" s="21"/>
      <c r="S7" s="27">
        <v>6</v>
      </c>
      <c r="T7" s="27"/>
      <c r="U7" s="27" t="s">
        <v>13</v>
      </c>
      <c r="V7" s="19">
        <f>IF($C$7="June",7,)</f>
        <v>0</v>
      </c>
    </row>
    <row r="8" spans="1:45" s="19" customFormat="1" ht="24" customHeight="1">
      <c r="A8" s="5" t="s">
        <v>0</v>
      </c>
      <c r="B8" s="13"/>
      <c r="C8" s="13"/>
      <c r="D8" s="2"/>
      <c r="E8" s="3"/>
      <c r="F8" s="3"/>
      <c r="G8" s="17"/>
      <c r="H8" s="17"/>
      <c r="I8" s="17"/>
      <c r="J8" s="17"/>
      <c r="K8" s="17"/>
      <c r="L8" s="17"/>
      <c r="M8" s="17"/>
      <c r="S8" s="26">
        <v>7</v>
      </c>
      <c r="T8" s="26"/>
      <c r="U8" s="26" t="s">
        <v>14</v>
      </c>
      <c r="V8" s="19">
        <f>IF($C$7="July",6,)</f>
        <v>0</v>
      </c>
    </row>
    <row r="9" spans="1:45" s="23" customFormat="1" ht="24" customHeight="1">
      <c r="A9" s="6" t="s">
        <v>84</v>
      </c>
      <c r="B9" s="20" t="s">
        <v>0</v>
      </c>
      <c r="C9" s="20" t="s">
        <v>0</v>
      </c>
      <c r="D9" s="29">
        <v>0</v>
      </c>
      <c r="E9" s="12"/>
      <c r="F9" s="4"/>
      <c r="G9" s="21"/>
      <c r="H9" s="21"/>
      <c r="I9" s="21"/>
      <c r="J9" s="21"/>
      <c r="K9" s="21"/>
      <c r="L9" s="21"/>
      <c r="M9" s="21"/>
      <c r="S9" s="27">
        <v>8</v>
      </c>
      <c r="T9" s="27"/>
      <c r="U9" s="27" t="s">
        <v>15</v>
      </c>
      <c r="V9" s="19">
        <f>IF($C$7="August",5,)</f>
        <v>0</v>
      </c>
    </row>
    <row r="10" spans="1:45" s="19" customFormat="1" ht="24" customHeight="1">
      <c r="A10" s="5" t="s">
        <v>0</v>
      </c>
      <c r="B10" s="13"/>
      <c r="C10" s="13"/>
      <c r="D10" s="2"/>
      <c r="E10" s="3"/>
      <c r="F10" s="3"/>
      <c r="G10" s="17"/>
      <c r="H10" s="17"/>
      <c r="I10" s="17"/>
      <c r="J10" s="17"/>
      <c r="K10" s="17"/>
      <c r="L10" s="17"/>
      <c r="M10" s="17"/>
      <c r="S10" s="26">
        <v>9</v>
      </c>
      <c r="T10" s="26"/>
      <c r="U10" s="26" t="s">
        <v>16</v>
      </c>
      <c r="V10" s="19">
        <f>IF($C$7="September",4,)</f>
        <v>0</v>
      </c>
    </row>
    <row r="11" spans="1:45" s="23" customFormat="1" ht="24" customHeight="1">
      <c r="A11" s="6" t="s">
        <v>85</v>
      </c>
      <c r="B11" s="20" t="s">
        <v>0</v>
      </c>
      <c r="C11" s="20" t="s">
        <v>0</v>
      </c>
      <c r="D11" s="29">
        <v>0</v>
      </c>
      <c r="E11" s="12"/>
      <c r="F11" s="4"/>
      <c r="G11" s="21"/>
      <c r="H11" s="21"/>
      <c r="I11" s="21"/>
      <c r="J11" s="21"/>
      <c r="K11" s="21"/>
      <c r="L11" s="21"/>
      <c r="M11" s="21"/>
      <c r="S11" s="27">
        <v>10</v>
      </c>
      <c r="T11" s="27"/>
      <c r="U11" s="27" t="s">
        <v>17</v>
      </c>
      <c r="V11" s="19">
        <f>IF($C$7="October",3,)</f>
        <v>0</v>
      </c>
    </row>
    <row r="12" spans="1:45" s="19" customFormat="1" ht="24" customHeight="1">
      <c r="A12" s="5" t="s">
        <v>0</v>
      </c>
      <c r="B12" s="2"/>
      <c r="C12" s="2"/>
      <c r="D12" s="2"/>
      <c r="E12" s="3"/>
      <c r="F12" s="3"/>
      <c r="G12" s="17"/>
      <c r="H12" s="17"/>
      <c r="I12" s="17"/>
      <c r="J12" s="24"/>
      <c r="K12" s="17"/>
      <c r="L12" s="17"/>
      <c r="M12" s="17"/>
      <c r="S12" s="26">
        <v>15</v>
      </c>
      <c r="T12" s="26"/>
      <c r="U12" s="26" t="s">
        <v>18</v>
      </c>
      <c r="V12" s="19">
        <f>IF($C$7="November",2,)</f>
        <v>0</v>
      </c>
    </row>
    <row r="13" spans="1:45" s="2" customFormat="1" ht="24" customHeight="1" thickBot="1">
      <c r="A13" s="52" t="s">
        <v>20</v>
      </c>
      <c r="B13" s="52"/>
      <c r="C13" s="10"/>
      <c r="D13" s="7"/>
      <c r="E13" s="7"/>
      <c r="K13" s="48" t="s">
        <v>67</v>
      </c>
      <c r="L13" s="48"/>
      <c r="N13" s="48" t="s">
        <v>61</v>
      </c>
      <c r="O13" s="48"/>
      <c r="S13" s="28">
        <v>20</v>
      </c>
      <c r="T13" s="28"/>
      <c r="U13" s="26" t="s">
        <v>19</v>
      </c>
      <c r="V13" s="19">
        <f>IF($C$7="December",1,)</f>
        <v>0</v>
      </c>
      <c r="X13" s="47" t="s">
        <v>71</v>
      </c>
      <c r="Y13" s="47"/>
      <c r="Z13" s="47"/>
      <c r="AA13" s="47"/>
      <c r="AB13" s="47"/>
      <c r="AC13" s="47"/>
      <c r="AD13" s="47"/>
      <c r="AE13" s="47"/>
      <c r="AF13" s="47"/>
      <c r="AG13" s="47"/>
      <c r="AH13" s="47"/>
      <c r="AI13" s="47"/>
      <c r="AJ13" s="47"/>
      <c r="AK13" s="47"/>
      <c r="AL13" s="47"/>
      <c r="AM13" s="47"/>
      <c r="AN13" s="47"/>
      <c r="AO13" s="47"/>
      <c r="AP13" s="40"/>
    </row>
    <row r="14" spans="1:45" s="19" customFormat="1" ht="24" customHeight="1">
      <c r="A14" s="8" t="s">
        <v>0</v>
      </c>
      <c r="B14" s="9"/>
      <c r="C14" s="9"/>
      <c r="D14" s="31"/>
      <c r="E14" s="3"/>
      <c r="F14" s="3"/>
      <c r="G14" s="17"/>
      <c r="H14" s="17" t="s">
        <v>63</v>
      </c>
      <c r="I14" s="17" t="s">
        <v>62</v>
      </c>
      <c r="J14" s="17" t="s">
        <v>0</v>
      </c>
      <c r="K14" s="17" t="s">
        <v>65</v>
      </c>
      <c r="L14" s="17" t="s">
        <v>66</v>
      </c>
      <c r="M14" s="17"/>
      <c r="N14" s="17" t="s">
        <v>63</v>
      </c>
      <c r="O14" s="17" t="s">
        <v>68</v>
      </c>
      <c r="Q14" s="19" t="s">
        <v>69</v>
      </c>
      <c r="R14" s="19" t="s">
        <v>70</v>
      </c>
      <c r="S14" s="26">
        <v>25</v>
      </c>
      <c r="T14" s="26"/>
      <c r="U14" s="26"/>
      <c r="V14" s="19">
        <f>SUM(V2:V13)</f>
        <v>0</v>
      </c>
      <c r="X14" s="41" t="s">
        <v>72</v>
      </c>
      <c r="Y14" s="41" t="s">
        <v>73</v>
      </c>
      <c r="Z14" s="41"/>
      <c r="AA14" s="42" t="s">
        <v>79</v>
      </c>
      <c r="AB14" s="43" t="s">
        <v>75</v>
      </c>
      <c r="AC14" s="42" t="s">
        <v>74</v>
      </c>
      <c r="AD14" s="42" t="s">
        <v>76</v>
      </c>
      <c r="AE14" s="42" t="s">
        <v>77</v>
      </c>
      <c r="AF14" s="42" t="s">
        <v>78</v>
      </c>
      <c r="AG14" s="42"/>
      <c r="AH14" s="42" t="s">
        <v>80</v>
      </c>
      <c r="AI14" s="42" t="s">
        <v>81</v>
      </c>
      <c r="AJ14" s="42"/>
      <c r="AK14" s="42" t="s">
        <v>82</v>
      </c>
      <c r="AL14" s="42"/>
      <c r="AM14" s="42"/>
      <c r="AN14" s="42" t="s">
        <v>83</v>
      </c>
      <c r="AO14" s="42"/>
      <c r="AP14" s="44"/>
    </row>
    <row r="15" spans="1:45" s="2" customFormat="1" ht="24" customHeight="1">
      <c r="A15" s="8" t="s">
        <v>21</v>
      </c>
      <c r="B15" s="45">
        <f>IF($G$3=1,L15,IF($G$3=2,AR15,))</f>
        <v>0</v>
      </c>
      <c r="C15" s="9"/>
      <c r="D15" s="32"/>
      <c r="E15" s="3"/>
      <c r="H15" s="2" t="e">
        <f>I15</f>
        <v>#DIV/0!</v>
      </c>
      <c r="I15" s="2" t="e">
        <f>((D9-D11)/D5)*G7/12</f>
        <v>#DIV/0!</v>
      </c>
      <c r="K15" s="15" t="e">
        <f>IF(H15&gt;($D$9-$D$11),$D$9-$D$11,H15)</f>
        <v>#DIV/0!</v>
      </c>
      <c r="L15" s="15" t="e">
        <f>K15</f>
        <v>#DIV/0!</v>
      </c>
      <c r="N15" s="2" t="e">
        <f>((2*$D$9)/$D$5)*$G$7/12</f>
        <v>#DIV/0!</v>
      </c>
      <c r="O15" s="15" t="e">
        <f>N15</f>
        <v>#DIV/0!</v>
      </c>
      <c r="Q15" s="15" t="e">
        <f>IF(N15&gt;($D$9-$D$11),$D$9-$D$11,N15)</f>
        <v>#DIV/0!</v>
      </c>
      <c r="R15" s="15" t="e">
        <f>Q15</f>
        <v>#DIV/0!</v>
      </c>
      <c r="S15" s="28">
        <v>30</v>
      </c>
      <c r="T15" s="37"/>
      <c r="U15" s="15"/>
      <c r="V15" s="15"/>
      <c r="W15" s="15">
        <v>1</v>
      </c>
      <c r="X15" s="39">
        <f>G7/12</f>
        <v>0</v>
      </c>
      <c r="Y15" s="39">
        <f>X15</f>
        <v>0</v>
      </c>
      <c r="Z15" s="15"/>
      <c r="AA15" s="15" t="e">
        <f>$D$9-Q15</f>
        <v>#DIV/0!</v>
      </c>
      <c r="AB15" s="15">
        <f>$D$11</f>
        <v>0</v>
      </c>
      <c r="AC15" s="15" t="e">
        <f>AA15-AB15</f>
        <v>#DIV/0!</v>
      </c>
      <c r="AD15" s="39">
        <f>$G$5-Y15</f>
        <v>0</v>
      </c>
      <c r="AE15" s="15">
        <v>0</v>
      </c>
      <c r="AF15" s="15" t="e">
        <f>R15-AE15</f>
        <v>#DIV/0!</v>
      </c>
      <c r="AG15" s="15" t="e">
        <f>IF(AF15&gt;0,1,0)</f>
        <v>#DIV/0!</v>
      </c>
      <c r="AH15" s="15" t="e">
        <f>AG15</f>
        <v>#DIV/0!</v>
      </c>
      <c r="AI15" s="15" t="e">
        <f>IF(AH15=1,0,1)</f>
        <v>#DIV/0!</v>
      </c>
      <c r="AJ15" s="15"/>
      <c r="AK15" s="15"/>
      <c r="AL15" s="15">
        <v>0</v>
      </c>
      <c r="AM15" s="15" t="e">
        <f>IF(AI15=1,AE15,R15)</f>
        <v>#DIV/0!</v>
      </c>
      <c r="AN15" s="15" t="e">
        <f>AL15*AM15</f>
        <v>#DIV/0!</v>
      </c>
      <c r="AO15" s="15" t="e">
        <f t="shared" ref="AO15:AO55" si="0">AN15+AO14</f>
        <v>#DIV/0!</v>
      </c>
      <c r="AP15" s="15" t="e">
        <f>AO15*X15</f>
        <v>#DIV/0!</v>
      </c>
      <c r="AQ15" s="15"/>
      <c r="AR15" s="15" t="e">
        <f>(AH15*R15)+AP15</f>
        <v>#DIV/0!</v>
      </c>
      <c r="AS15" s="15"/>
    </row>
    <row r="16" spans="1:45" s="2" customFormat="1" ht="24" customHeight="1">
      <c r="A16" s="8" t="s">
        <v>22</v>
      </c>
      <c r="B16" s="46">
        <f t="shared" ref="B16:B55" si="1">IF($G$3=1,L16,IF($G$3=2,AR16,))</f>
        <v>0</v>
      </c>
      <c r="C16" s="9"/>
      <c r="D16" s="33"/>
      <c r="E16" s="3"/>
      <c r="H16" s="2" t="e">
        <f>I16+H15</f>
        <v>#DIV/0!</v>
      </c>
      <c r="I16" s="2" t="e">
        <f>($D$9-$D$11)/$D$5</f>
        <v>#DIV/0!</v>
      </c>
      <c r="K16" s="15" t="e">
        <f t="shared" ref="K16:K54" si="2">IF(H16&gt;($D$9-$D$11),$D$9-$D$11,H16)</f>
        <v>#DIV/0!</v>
      </c>
      <c r="L16" s="15" t="e">
        <f>K16-K15</f>
        <v>#DIV/0!</v>
      </c>
      <c r="N16" s="2" t="e">
        <f>O16+N15</f>
        <v>#DIV/0!</v>
      </c>
      <c r="O16" s="2" t="e">
        <f>($D$9-N15)*(2/$G$5)</f>
        <v>#DIV/0!</v>
      </c>
      <c r="Q16" s="15" t="e">
        <f t="shared" ref="Q16" si="3">IF(N16&gt;($D$9-$D$11),$D$9-$D$11,N16)</f>
        <v>#DIV/0!</v>
      </c>
      <c r="R16" s="15" t="e">
        <f>Q16-Q15</f>
        <v>#DIV/0!</v>
      </c>
      <c r="S16" s="28">
        <v>40</v>
      </c>
      <c r="T16" s="37"/>
      <c r="U16" s="15"/>
      <c r="V16" s="15"/>
      <c r="W16" s="15">
        <v>2</v>
      </c>
      <c r="X16" s="39">
        <f>IF($G$5&gt;(Y15+1),1,($G$5-Y15))</f>
        <v>0</v>
      </c>
      <c r="Y16" s="39">
        <f>X16+Y15</f>
        <v>0</v>
      </c>
      <c r="Z16" s="38"/>
      <c r="AA16" s="15" t="e">
        <f t="shared" ref="AA16:AA55" si="4">$D$9-Q16</f>
        <v>#DIV/0!</v>
      </c>
      <c r="AB16" s="15">
        <f t="shared" ref="AB16:AB55" si="5">$D$11</f>
        <v>0</v>
      </c>
      <c r="AC16" s="15" t="e">
        <f t="shared" ref="AC16:AC55" si="6">AA16-AB16</f>
        <v>#DIV/0!</v>
      </c>
      <c r="AD16" s="39">
        <f t="shared" ref="AD16:AD55" si="7">$G$5-Y16</f>
        <v>0</v>
      </c>
      <c r="AE16" s="15">
        <f>IF(X16&gt;0,AC15/AD15*X16,0)</f>
        <v>0</v>
      </c>
      <c r="AF16" s="15" t="e">
        <f t="shared" ref="AF16:AF55" si="8">R16-AE16</f>
        <v>#DIV/0!</v>
      </c>
      <c r="AG16" s="15" t="e">
        <f t="shared" ref="AG16:AG55" si="9">IF(AF16&gt;0,1,0)</f>
        <v>#DIV/0!</v>
      </c>
      <c r="AH16" s="15" t="e">
        <f>AH15*AG16</f>
        <v>#DIV/0!</v>
      </c>
      <c r="AI16" s="15" t="e">
        <f t="shared" ref="AI16:AI55" si="10">IF(AH16=1,0,1)</f>
        <v>#DIV/0!</v>
      </c>
      <c r="AJ16" s="15" t="e">
        <f t="shared" ref="AJ16:AJ17" si="11">1-AI15</f>
        <v>#DIV/0!</v>
      </c>
      <c r="AK16" s="15" t="e">
        <f>AI16+AJ16</f>
        <v>#DIV/0!</v>
      </c>
      <c r="AL16" s="15" t="e">
        <f>IF(AK16=2,1,0)</f>
        <v>#DIV/0!</v>
      </c>
      <c r="AM16" s="15" t="e">
        <f t="shared" ref="AM16:AM55" si="12">IF(AI16=1,AE16,R16)</f>
        <v>#DIV/0!</v>
      </c>
      <c r="AN16" s="15" t="e">
        <f t="shared" ref="AN16:AN55" si="13">AL16*AM16</f>
        <v>#DIV/0!</v>
      </c>
      <c r="AO16" s="15" t="e">
        <f t="shared" si="0"/>
        <v>#DIV/0!</v>
      </c>
      <c r="AP16" s="15" t="e">
        <f t="shared" ref="AP16:AP55" si="14">AO16*X16</f>
        <v>#DIV/0!</v>
      </c>
      <c r="AQ16" s="15"/>
      <c r="AR16" s="15" t="e">
        <f t="shared" ref="AR16:AR55" si="15">(AH16*R16)+AP16</f>
        <v>#DIV/0!</v>
      </c>
      <c r="AS16" s="15"/>
    </row>
    <row r="17" spans="1:45" s="2" customFormat="1" ht="24" customHeight="1">
      <c r="A17" s="8" t="s">
        <v>23</v>
      </c>
      <c r="B17" s="46">
        <f t="shared" si="1"/>
        <v>0</v>
      </c>
      <c r="C17" s="9"/>
      <c r="D17" s="33"/>
      <c r="E17" s="3"/>
      <c r="H17" s="2" t="e">
        <f t="shared" ref="H17:H54" si="16">I17+H16</f>
        <v>#DIV/0!</v>
      </c>
      <c r="I17" s="2" t="e">
        <f t="shared" ref="I17:I55" si="17">($D$9-$D$11)/$D$5</f>
        <v>#DIV/0!</v>
      </c>
      <c r="K17" s="15" t="e">
        <f t="shared" si="2"/>
        <v>#DIV/0!</v>
      </c>
      <c r="L17" s="15" t="e">
        <f t="shared" ref="L17:L55" si="18">K17-K16</f>
        <v>#DIV/0!</v>
      </c>
      <c r="N17" s="2" t="e">
        <f>O17+N16</f>
        <v>#DIV/0!</v>
      </c>
      <c r="O17" s="2" t="e">
        <f t="shared" ref="O17:O55" si="19">($D$9-N16)*(2/$G$5)</f>
        <v>#DIV/0!</v>
      </c>
      <c r="Q17" s="15" t="e">
        <f t="shared" ref="Q17:Q55" si="20">IF(N17&gt;($D$9-$D$11),$D$9-$D$11,N17)</f>
        <v>#DIV/0!</v>
      </c>
      <c r="R17" s="15" t="e">
        <f t="shared" ref="R17:R55" si="21">Q17-Q16</f>
        <v>#DIV/0!</v>
      </c>
      <c r="T17" s="37"/>
      <c r="U17" s="15"/>
      <c r="V17" s="15"/>
      <c r="W17" s="15">
        <v>3</v>
      </c>
      <c r="X17" s="39">
        <f t="shared" ref="X17:X55" si="22">IF($G$5&gt;(Y16+1),1,($G$5-Y16))</f>
        <v>0</v>
      </c>
      <c r="Y17" s="39">
        <f t="shared" ref="Y17:Y55" si="23">X17+Y16</f>
        <v>0</v>
      </c>
      <c r="Z17" s="38"/>
      <c r="AA17" s="15" t="e">
        <f t="shared" si="4"/>
        <v>#DIV/0!</v>
      </c>
      <c r="AB17" s="15">
        <f t="shared" si="5"/>
        <v>0</v>
      </c>
      <c r="AC17" s="15" t="e">
        <f t="shared" si="6"/>
        <v>#DIV/0!</v>
      </c>
      <c r="AD17" s="39">
        <f t="shared" si="7"/>
        <v>0</v>
      </c>
      <c r="AE17" s="15">
        <f t="shared" ref="AE17:AE55" si="24">IF(X17&gt;0,AC16/AD16*X17,0)</f>
        <v>0</v>
      </c>
      <c r="AF17" s="15" t="e">
        <f t="shared" si="8"/>
        <v>#DIV/0!</v>
      </c>
      <c r="AG17" s="15" t="e">
        <f t="shared" si="9"/>
        <v>#DIV/0!</v>
      </c>
      <c r="AH17" s="15" t="e">
        <f t="shared" ref="AH17:AH55" si="25">AH16*AG17</f>
        <v>#DIV/0!</v>
      </c>
      <c r="AI17" s="15" t="e">
        <f t="shared" si="10"/>
        <v>#DIV/0!</v>
      </c>
      <c r="AJ17" s="15" t="e">
        <f t="shared" si="11"/>
        <v>#DIV/0!</v>
      </c>
      <c r="AK17" s="15" t="e">
        <f t="shared" ref="AK17:AK55" si="26">AI17+AJ17</f>
        <v>#DIV/0!</v>
      </c>
      <c r="AL17" s="15" t="e">
        <f t="shared" ref="AL17:AL55" si="27">IF(AK17=2,1,0)</f>
        <v>#DIV/0!</v>
      </c>
      <c r="AM17" s="15" t="e">
        <f t="shared" si="12"/>
        <v>#DIV/0!</v>
      </c>
      <c r="AN17" s="15" t="e">
        <f t="shared" si="13"/>
        <v>#DIV/0!</v>
      </c>
      <c r="AO17" s="15" t="e">
        <f t="shared" si="0"/>
        <v>#DIV/0!</v>
      </c>
      <c r="AP17" s="15" t="e">
        <f t="shared" si="14"/>
        <v>#DIV/0!</v>
      </c>
      <c r="AQ17" s="15"/>
      <c r="AR17" s="15" t="e">
        <f t="shared" si="15"/>
        <v>#DIV/0!</v>
      </c>
      <c r="AS17" s="15"/>
    </row>
    <row r="18" spans="1:45" s="2" customFormat="1" ht="24" customHeight="1">
      <c r="A18" s="8" t="s">
        <v>24</v>
      </c>
      <c r="B18" s="46">
        <f t="shared" si="1"/>
        <v>0</v>
      </c>
      <c r="C18" s="9"/>
      <c r="D18" s="33"/>
      <c r="E18" s="3"/>
      <c r="H18" s="2" t="e">
        <f t="shared" si="16"/>
        <v>#DIV/0!</v>
      </c>
      <c r="I18" s="2" t="e">
        <f t="shared" si="17"/>
        <v>#DIV/0!</v>
      </c>
      <c r="K18" s="15" t="e">
        <f t="shared" si="2"/>
        <v>#DIV/0!</v>
      </c>
      <c r="L18" s="15" t="e">
        <f t="shared" si="18"/>
        <v>#DIV/0!</v>
      </c>
      <c r="N18" s="2" t="e">
        <f>O18+N17</f>
        <v>#DIV/0!</v>
      </c>
      <c r="O18" s="2" t="e">
        <f t="shared" si="19"/>
        <v>#DIV/0!</v>
      </c>
      <c r="Q18" s="15" t="e">
        <f t="shared" si="20"/>
        <v>#DIV/0!</v>
      </c>
      <c r="R18" s="15" t="e">
        <f t="shared" si="21"/>
        <v>#DIV/0!</v>
      </c>
      <c r="T18" s="37"/>
      <c r="U18" s="15"/>
      <c r="V18" s="15"/>
      <c r="W18" s="15">
        <v>4</v>
      </c>
      <c r="X18" s="39">
        <f t="shared" si="22"/>
        <v>0</v>
      </c>
      <c r="Y18" s="39">
        <f t="shared" si="23"/>
        <v>0</v>
      </c>
      <c r="Z18" s="38"/>
      <c r="AA18" s="15" t="e">
        <f t="shared" si="4"/>
        <v>#DIV/0!</v>
      </c>
      <c r="AB18" s="15">
        <f t="shared" si="5"/>
        <v>0</v>
      </c>
      <c r="AC18" s="15" t="e">
        <f t="shared" si="6"/>
        <v>#DIV/0!</v>
      </c>
      <c r="AD18" s="39">
        <f t="shared" si="7"/>
        <v>0</v>
      </c>
      <c r="AE18" s="15">
        <f t="shared" si="24"/>
        <v>0</v>
      </c>
      <c r="AF18" s="15" t="e">
        <f t="shared" si="8"/>
        <v>#DIV/0!</v>
      </c>
      <c r="AG18" s="15" t="e">
        <f t="shared" si="9"/>
        <v>#DIV/0!</v>
      </c>
      <c r="AH18" s="15" t="e">
        <f t="shared" si="25"/>
        <v>#DIV/0!</v>
      </c>
      <c r="AI18" s="15" t="e">
        <f t="shared" si="10"/>
        <v>#DIV/0!</v>
      </c>
      <c r="AJ18" s="15" t="e">
        <f>1-AI17</f>
        <v>#DIV/0!</v>
      </c>
      <c r="AK18" s="15" t="e">
        <f t="shared" si="26"/>
        <v>#DIV/0!</v>
      </c>
      <c r="AL18" s="15" t="e">
        <f t="shared" si="27"/>
        <v>#DIV/0!</v>
      </c>
      <c r="AM18" s="15" t="e">
        <f t="shared" si="12"/>
        <v>#DIV/0!</v>
      </c>
      <c r="AN18" s="15" t="e">
        <f t="shared" si="13"/>
        <v>#DIV/0!</v>
      </c>
      <c r="AO18" s="15" t="e">
        <f t="shared" si="0"/>
        <v>#DIV/0!</v>
      </c>
      <c r="AP18" s="15" t="e">
        <f t="shared" si="14"/>
        <v>#DIV/0!</v>
      </c>
      <c r="AQ18" s="15"/>
      <c r="AR18" s="15" t="e">
        <f t="shared" si="15"/>
        <v>#DIV/0!</v>
      </c>
      <c r="AS18" s="15"/>
    </row>
    <row r="19" spans="1:45" s="2" customFormat="1" ht="24" customHeight="1">
      <c r="A19" s="8" t="s">
        <v>25</v>
      </c>
      <c r="B19" s="46">
        <f t="shared" si="1"/>
        <v>0</v>
      </c>
      <c r="C19" s="9"/>
      <c r="D19" s="33"/>
      <c r="E19" s="3"/>
      <c r="H19" s="2" t="e">
        <f t="shared" si="16"/>
        <v>#DIV/0!</v>
      </c>
      <c r="I19" s="2" t="e">
        <f t="shared" si="17"/>
        <v>#DIV/0!</v>
      </c>
      <c r="K19" s="15" t="e">
        <f t="shared" si="2"/>
        <v>#DIV/0!</v>
      </c>
      <c r="L19" s="15" t="e">
        <f t="shared" si="18"/>
        <v>#DIV/0!</v>
      </c>
      <c r="N19" s="2" t="e">
        <f t="shared" ref="N19:N55" si="28">O19+N18</f>
        <v>#DIV/0!</v>
      </c>
      <c r="O19" s="2" t="e">
        <f t="shared" si="19"/>
        <v>#DIV/0!</v>
      </c>
      <c r="Q19" s="15" t="e">
        <f t="shared" si="20"/>
        <v>#DIV/0!</v>
      </c>
      <c r="R19" s="15" t="e">
        <f t="shared" si="21"/>
        <v>#DIV/0!</v>
      </c>
      <c r="T19" s="37"/>
      <c r="U19" s="15"/>
      <c r="V19" s="15"/>
      <c r="W19" s="15">
        <v>5</v>
      </c>
      <c r="X19" s="39">
        <f t="shared" si="22"/>
        <v>0</v>
      </c>
      <c r="Y19" s="39">
        <f t="shared" si="23"/>
        <v>0</v>
      </c>
      <c r="Z19" s="38"/>
      <c r="AA19" s="15" t="e">
        <f t="shared" si="4"/>
        <v>#DIV/0!</v>
      </c>
      <c r="AB19" s="15">
        <f t="shared" si="5"/>
        <v>0</v>
      </c>
      <c r="AC19" s="15" t="e">
        <f t="shared" si="6"/>
        <v>#DIV/0!</v>
      </c>
      <c r="AD19" s="39">
        <f t="shared" si="7"/>
        <v>0</v>
      </c>
      <c r="AE19" s="15">
        <f t="shared" si="24"/>
        <v>0</v>
      </c>
      <c r="AF19" s="15" t="e">
        <f t="shared" si="8"/>
        <v>#DIV/0!</v>
      </c>
      <c r="AG19" s="15" t="e">
        <f t="shared" si="9"/>
        <v>#DIV/0!</v>
      </c>
      <c r="AH19" s="15" t="e">
        <f t="shared" si="25"/>
        <v>#DIV/0!</v>
      </c>
      <c r="AI19" s="15" t="e">
        <f t="shared" si="10"/>
        <v>#DIV/0!</v>
      </c>
      <c r="AJ19" s="15" t="e">
        <f>1-AI18</f>
        <v>#DIV/0!</v>
      </c>
      <c r="AK19" s="15" t="e">
        <f t="shared" si="26"/>
        <v>#DIV/0!</v>
      </c>
      <c r="AL19" s="15" t="e">
        <f t="shared" si="27"/>
        <v>#DIV/0!</v>
      </c>
      <c r="AM19" s="15" t="e">
        <f t="shared" si="12"/>
        <v>#DIV/0!</v>
      </c>
      <c r="AN19" s="15" t="e">
        <f t="shared" si="13"/>
        <v>#DIV/0!</v>
      </c>
      <c r="AO19" s="15" t="e">
        <f t="shared" si="0"/>
        <v>#DIV/0!</v>
      </c>
      <c r="AP19" s="15" t="e">
        <f t="shared" si="14"/>
        <v>#DIV/0!</v>
      </c>
      <c r="AQ19" s="15"/>
      <c r="AR19" s="15" t="e">
        <f t="shared" si="15"/>
        <v>#DIV/0!</v>
      </c>
      <c r="AS19" s="15"/>
    </row>
    <row r="20" spans="1:45" s="2" customFormat="1" ht="24" customHeight="1">
      <c r="A20" s="8" t="s">
        <v>26</v>
      </c>
      <c r="B20" s="46">
        <f t="shared" si="1"/>
        <v>0</v>
      </c>
      <c r="C20" s="9"/>
      <c r="D20" s="33"/>
      <c r="E20" s="3"/>
      <c r="H20" s="2" t="e">
        <f t="shared" si="16"/>
        <v>#DIV/0!</v>
      </c>
      <c r="I20" s="2" t="e">
        <f t="shared" si="17"/>
        <v>#DIV/0!</v>
      </c>
      <c r="K20" s="15" t="e">
        <f t="shared" si="2"/>
        <v>#DIV/0!</v>
      </c>
      <c r="L20" s="15" t="e">
        <f t="shared" si="18"/>
        <v>#DIV/0!</v>
      </c>
      <c r="N20" s="2" t="e">
        <f t="shared" si="28"/>
        <v>#DIV/0!</v>
      </c>
      <c r="O20" s="2" t="e">
        <f t="shared" si="19"/>
        <v>#DIV/0!</v>
      </c>
      <c r="Q20" s="15" t="e">
        <f t="shared" si="20"/>
        <v>#DIV/0!</v>
      </c>
      <c r="R20" s="15" t="e">
        <f t="shared" si="21"/>
        <v>#DIV/0!</v>
      </c>
      <c r="T20" s="37"/>
      <c r="U20" s="15"/>
      <c r="V20" s="15"/>
      <c r="W20" s="15">
        <v>6</v>
      </c>
      <c r="X20" s="39">
        <f t="shared" si="22"/>
        <v>0</v>
      </c>
      <c r="Y20" s="39">
        <f t="shared" si="23"/>
        <v>0</v>
      </c>
      <c r="Z20" s="38"/>
      <c r="AA20" s="15" t="e">
        <f t="shared" si="4"/>
        <v>#DIV/0!</v>
      </c>
      <c r="AB20" s="15">
        <f t="shared" si="5"/>
        <v>0</v>
      </c>
      <c r="AC20" s="15" t="e">
        <f t="shared" si="6"/>
        <v>#DIV/0!</v>
      </c>
      <c r="AD20" s="39">
        <f t="shared" si="7"/>
        <v>0</v>
      </c>
      <c r="AE20" s="15">
        <f t="shared" si="24"/>
        <v>0</v>
      </c>
      <c r="AF20" s="15" t="e">
        <f t="shared" si="8"/>
        <v>#DIV/0!</v>
      </c>
      <c r="AG20" s="15" t="e">
        <f t="shared" si="9"/>
        <v>#DIV/0!</v>
      </c>
      <c r="AH20" s="15" t="e">
        <f t="shared" si="25"/>
        <v>#DIV/0!</v>
      </c>
      <c r="AI20" s="15" t="e">
        <f t="shared" si="10"/>
        <v>#DIV/0!</v>
      </c>
      <c r="AJ20" s="15" t="e">
        <f>1-AI19</f>
        <v>#DIV/0!</v>
      </c>
      <c r="AK20" s="15" t="e">
        <f t="shared" si="26"/>
        <v>#DIV/0!</v>
      </c>
      <c r="AL20" s="15" t="e">
        <f t="shared" si="27"/>
        <v>#DIV/0!</v>
      </c>
      <c r="AM20" s="15" t="e">
        <f t="shared" si="12"/>
        <v>#DIV/0!</v>
      </c>
      <c r="AN20" s="15" t="e">
        <f t="shared" si="13"/>
        <v>#DIV/0!</v>
      </c>
      <c r="AO20" s="15" t="e">
        <f t="shared" si="0"/>
        <v>#DIV/0!</v>
      </c>
      <c r="AP20" s="15" t="e">
        <f t="shared" si="14"/>
        <v>#DIV/0!</v>
      </c>
      <c r="AQ20" s="15"/>
      <c r="AR20" s="15" t="e">
        <f t="shared" si="15"/>
        <v>#DIV/0!</v>
      </c>
      <c r="AS20" s="15"/>
    </row>
    <row r="21" spans="1:45" s="2" customFormat="1" ht="24" customHeight="1">
      <c r="A21" s="8" t="s">
        <v>27</v>
      </c>
      <c r="B21" s="46">
        <f t="shared" si="1"/>
        <v>0</v>
      </c>
      <c r="C21" s="9"/>
      <c r="D21" s="33"/>
      <c r="E21" s="3"/>
      <c r="H21" s="2" t="e">
        <f t="shared" si="16"/>
        <v>#DIV/0!</v>
      </c>
      <c r="I21" s="2" t="e">
        <f t="shared" si="17"/>
        <v>#DIV/0!</v>
      </c>
      <c r="K21" s="15" t="e">
        <f t="shared" si="2"/>
        <v>#DIV/0!</v>
      </c>
      <c r="L21" s="15" t="e">
        <f t="shared" si="18"/>
        <v>#DIV/0!</v>
      </c>
      <c r="N21" s="2" t="e">
        <f t="shared" si="28"/>
        <v>#DIV/0!</v>
      </c>
      <c r="O21" s="2" t="e">
        <f t="shared" si="19"/>
        <v>#DIV/0!</v>
      </c>
      <c r="Q21" s="15" t="e">
        <f t="shared" si="20"/>
        <v>#DIV/0!</v>
      </c>
      <c r="R21" s="15" t="e">
        <f t="shared" si="21"/>
        <v>#DIV/0!</v>
      </c>
      <c r="T21" s="37"/>
      <c r="U21" s="15"/>
      <c r="V21" s="15"/>
      <c r="W21" s="15">
        <v>7</v>
      </c>
      <c r="X21" s="39">
        <f t="shared" si="22"/>
        <v>0</v>
      </c>
      <c r="Y21" s="39">
        <f t="shared" si="23"/>
        <v>0</v>
      </c>
      <c r="Z21" s="38"/>
      <c r="AA21" s="15" t="e">
        <f t="shared" si="4"/>
        <v>#DIV/0!</v>
      </c>
      <c r="AB21" s="15">
        <f t="shared" si="5"/>
        <v>0</v>
      </c>
      <c r="AC21" s="15" t="e">
        <f t="shared" si="6"/>
        <v>#DIV/0!</v>
      </c>
      <c r="AD21" s="39">
        <f t="shared" si="7"/>
        <v>0</v>
      </c>
      <c r="AE21" s="15">
        <f t="shared" si="24"/>
        <v>0</v>
      </c>
      <c r="AF21" s="15" t="e">
        <f t="shared" si="8"/>
        <v>#DIV/0!</v>
      </c>
      <c r="AG21" s="15" t="e">
        <f t="shared" si="9"/>
        <v>#DIV/0!</v>
      </c>
      <c r="AH21" s="15" t="e">
        <f t="shared" si="25"/>
        <v>#DIV/0!</v>
      </c>
      <c r="AI21" s="15" t="e">
        <f t="shared" si="10"/>
        <v>#DIV/0!</v>
      </c>
      <c r="AJ21" s="15" t="e">
        <f>1-AI20</f>
        <v>#DIV/0!</v>
      </c>
      <c r="AK21" s="15" t="e">
        <f t="shared" si="26"/>
        <v>#DIV/0!</v>
      </c>
      <c r="AL21" s="15" t="e">
        <f t="shared" si="27"/>
        <v>#DIV/0!</v>
      </c>
      <c r="AM21" s="15" t="e">
        <f t="shared" si="12"/>
        <v>#DIV/0!</v>
      </c>
      <c r="AN21" s="15" t="e">
        <f t="shared" si="13"/>
        <v>#DIV/0!</v>
      </c>
      <c r="AO21" s="15" t="e">
        <f t="shared" si="0"/>
        <v>#DIV/0!</v>
      </c>
      <c r="AP21" s="15" t="e">
        <f t="shared" si="14"/>
        <v>#DIV/0!</v>
      </c>
      <c r="AQ21" s="15"/>
      <c r="AR21" s="15" t="e">
        <f t="shared" si="15"/>
        <v>#DIV/0!</v>
      </c>
      <c r="AS21" s="15"/>
    </row>
    <row r="22" spans="1:45" s="2" customFormat="1" ht="24" customHeight="1">
      <c r="A22" s="8" t="s">
        <v>28</v>
      </c>
      <c r="B22" s="46">
        <f t="shared" si="1"/>
        <v>0</v>
      </c>
      <c r="C22" s="9"/>
      <c r="D22" s="33"/>
      <c r="E22" s="3"/>
      <c r="H22" s="2" t="e">
        <f t="shared" si="16"/>
        <v>#DIV/0!</v>
      </c>
      <c r="I22" s="2" t="e">
        <f t="shared" si="17"/>
        <v>#DIV/0!</v>
      </c>
      <c r="K22" s="15" t="e">
        <f t="shared" si="2"/>
        <v>#DIV/0!</v>
      </c>
      <c r="L22" s="15" t="e">
        <f t="shared" si="18"/>
        <v>#DIV/0!</v>
      </c>
      <c r="N22" s="2" t="e">
        <f t="shared" si="28"/>
        <v>#DIV/0!</v>
      </c>
      <c r="O22" s="2" t="e">
        <f t="shared" si="19"/>
        <v>#DIV/0!</v>
      </c>
      <c r="Q22" s="15" t="e">
        <f t="shared" si="20"/>
        <v>#DIV/0!</v>
      </c>
      <c r="R22" s="15" t="e">
        <f t="shared" si="21"/>
        <v>#DIV/0!</v>
      </c>
      <c r="T22" s="37"/>
      <c r="U22" s="15"/>
      <c r="V22" s="15"/>
      <c r="W22" s="15">
        <v>8</v>
      </c>
      <c r="X22" s="39">
        <f t="shared" si="22"/>
        <v>0</v>
      </c>
      <c r="Y22" s="39">
        <f t="shared" si="23"/>
        <v>0</v>
      </c>
      <c r="Z22" s="38"/>
      <c r="AA22" s="15" t="e">
        <f t="shared" si="4"/>
        <v>#DIV/0!</v>
      </c>
      <c r="AB22" s="15">
        <f t="shared" si="5"/>
        <v>0</v>
      </c>
      <c r="AC22" s="15" t="e">
        <f t="shared" si="6"/>
        <v>#DIV/0!</v>
      </c>
      <c r="AD22" s="39">
        <f t="shared" si="7"/>
        <v>0</v>
      </c>
      <c r="AE22" s="15">
        <f t="shared" si="24"/>
        <v>0</v>
      </c>
      <c r="AF22" s="15" t="e">
        <f t="shared" si="8"/>
        <v>#DIV/0!</v>
      </c>
      <c r="AG22" s="15" t="e">
        <f t="shared" si="9"/>
        <v>#DIV/0!</v>
      </c>
      <c r="AH22" s="15" t="e">
        <f t="shared" si="25"/>
        <v>#DIV/0!</v>
      </c>
      <c r="AI22" s="15" t="e">
        <f t="shared" si="10"/>
        <v>#DIV/0!</v>
      </c>
      <c r="AJ22" s="15" t="e">
        <f t="shared" ref="AJ22:AJ55" si="29">1-AI21</f>
        <v>#DIV/0!</v>
      </c>
      <c r="AK22" s="15" t="e">
        <f t="shared" si="26"/>
        <v>#DIV/0!</v>
      </c>
      <c r="AL22" s="15" t="e">
        <f t="shared" si="27"/>
        <v>#DIV/0!</v>
      </c>
      <c r="AM22" s="15" t="e">
        <f t="shared" si="12"/>
        <v>#DIV/0!</v>
      </c>
      <c r="AN22" s="15" t="e">
        <f t="shared" si="13"/>
        <v>#DIV/0!</v>
      </c>
      <c r="AO22" s="15" t="e">
        <f t="shared" si="0"/>
        <v>#DIV/0!</v>
      </c>
      <c r="AP22" s="15" t="e">
        <f t="shared" si="14"/>
        <v>#DIV/0!</v>
      </c>
      <c r="AQ22" s="15"/>
      <c r="AR22" s="15" t="e">
        <f t="shared" si="15"/>
        <v>#DIV/0!</v>
      </c>
      <c r="AS22" s="15"/>
    </row>
    <row r="23" spans="1:45" s="2" customFormat="1" ht="24" customHeight="1">
      <c r="A23" s="8" t="s">
        <v>29</v>
      </c>
      <c r="B23" s="46">
        <f t="shared" si="1"/>
        <v>0</v>
      </c>
      <c r="C23" s="9"/>
      <c r="D23" s="33"/>
      <c r="E23" s="3"/>
      <c r="H23" s="2" t="e">
        <f t="shared" si="16"/>
        <v>#DIV/0!</v>
      </c>
      <c r="I23" s="2" t="e">
        <f t="shared" si="17"/>
        <v>#DIV/0!</v>
      </c>
      <c r="K23" s="15" t="e">
        <f t="shared" si="2"/>
        <v>#DIV/0!</v>
      </c>
      <c r="L23" s="15" t="e">
        <f t="shared" si="18"/>
        <v>#DIV/0!</v>
      </c>
      <c r="N23" s="2" t="e">
        <f t="shared" si="28"/>
        <v>#DIV/0!</v>
      </c>
      <c r="O23" s="2" t="e">
        <f t="shared" si="19"/>
        <v>#DIV/0!</v>
      </c>
      <c r="Q23" s="15" t="e">
        <f t="shared" si="20"/>
        <v>#DIV/0!</v>
      </c>
      <c r="R23" s="15" t="e">
        <f t="shared" si="21"/>
        <v>#DIV/0!</v>
      </c>
      <c r="T23" s="37"/>
      <c r="U23" s="15"/>
      <c r="V23" s="15"/>
      <c r="W23" s="15">
        <v>9</v>
      </c>
      <c r="X23" s="39">
        <f t="shared" si="22"/>
        <v>0</v>
      </c>
      <c r="Y23" s="39">
        <f t="shared" si="23"/>
        <v>0</v>
      </c>
      <c r="Z23" s="38"/>
      <c r="AA23" s="15" t="e">
        <f t="shared" si="4"/>
        <v>#DIV/0!</v>
      </c>
      <c r="AB23" s="15">
        <f t="shared" si="5"/>
        <v>0</v>
      </c>
      <c r="AC23" s="15" t="e">
        <f t="shared" si="6"/>
        <v>#DIV/0!</v>
      </c>
      <c r="AD23" s="39">
        <f t="shared" si="7"/>
        <v>0</v>
      </c>
      <c r="AE23" s="15">
        <f t="shared" si="24"/>
        <v>0</v>
      </c>
      <c r="AF23" s="15" t="e">
        <f t="shared" si="8"/>
        <v>#DIV/0!</v>
      </c>
      <c r="AG23" s="15" t="e">
        <f t="shared" si="9"/>
        <v>#DIV/0!</v>
      </c>
      <c r="AH23" s="15" t="e">
        <f t="shared" si="25"/>
        <v>#DIV/0!</v>
      </c>
      <c r="AI23" s="15" t="e">
        <f t="shared" si="10"/>
        <v>#DIV/0!</v>
      </c>
      <c r="AJ23" s="15" t="e">
        <f t="shared" si="29"/>
        <v>#DIV/0!</v>
      </c>
      <c r="AK23" s="15" t="e">
        <f t="shared" si="26"/>
        <v>#DIV/0!</v>
      </c>
      <c r="AL23" s="15" t="e">
        <f t="shared" si="27"/>
        <v>#DIV/0!</v>
      </c>
      <c r="AM23" s="15" t="e">
        <f t="shared" si="12"/>
        <v>#DIV/0!</v>
      </c>
      <c r="AN23" s="15" t="e">
        <f t="shared" si="13"/>
        <v>#DIV/0!</v>
      </c>
      <c r="AO23" s="15" t="e">
        <f t="shared" si="0"/>
        <v>#DIV/0!</v>
      </c>
      <c r="AP23" s="15" t="e">
        <f t="shared" si="14"/>
        <v>#DIV/0!</v>
      </c>
      <c r="AQ23" s="15"/>
      <c r="AR23" s="15" t="e">
        <f t="shared" si="15"/>
        <v>#DIV/0!</v>
      </c>
      <c r="AS23" s="15"/>
    </row>
    <row r="24" spans="1:45" s="2" customFormat="1" ht="24" customHeight="1">
      <c r="A24" s="8" t="s">
        <v>30</v>
      </c>
      <c r="B24" s="46">
        <f t="shared" si="1"/>
        <v>0</v>
      </c>
      <c r="C24" s="9"/>
      <c r="D24" s="33"/>
      <c r="E24" s="3"/>
      <c r="H24" s="2" t="e">
        <f t="shared" si="16"/>
        <v>#DIV/0!</v>
      </c>
      <c r="I24" s="2" t="e">
        <f t="shared" si="17"/>
        <v>#DIV/0!</v>
      </c>
      <c r="K24" s="15" t="e">
        <f t="shared" si="2"/>
        <v>#DIV/0!</v>
      </c>
      <c r="L24" s="15" t="e">
        <f t="shared" si="18"/>
        <v>#DIV/0!</v>
      </c>
      <c r="N24" s="2" t="e">
        <f t="shared" si="28"/>
        <v>#DIV/0!</v>
      </c>
      <c r="O24" s="2" t="e">
        <f t="shared" si="19"/>
        <v>#DIV/0!</v>
      </c>
      <c r="Q24" s="15" t="e">
        <f t="shared" si="20"/>
        <v>#DIV/0!</v>
      </c>
      <c r="R24" s="15" t="e">
        <f t="shared" si="21"/>
        <v>#DIV/0!</v>
      </c>
      <c r="T24" s="37"/>
      <c r="U24" s="15"/>
      <c r="V24" s="15"/>
      <c r="W24" s="15">
        <v>10</v>
      </c>
      <c r="X24" s="39">
        <f t="shared" si="22"/>
        <v>0</v>
      </c>
      <c r="Y24" s="39">
        <f t="shared" si="23"/>
        <v>0</v>
      </c>
      <c r="Z24" s="38"/>
      <c r="AA24" s="15" t="e">
        <f t="shared" si="4"/>
        <v>#DIV/0!</v>
      </c>
      <c r="AB24" s="15">
        <f t="shared" si="5"/>
        <v>0</v>
      </c>
      <c r="AC24" s="15" t="e">
        <f t="shared" si="6"/>
        <v>#DIV/0!</v>
      </c>
      <c r="AD24" s="39">
        <f t="shared" si="7"/>
        <v>0</v>
      </c>
      <c r="AE24" s="15">
        <f t="shared" si="24"/>
        <v>0</v>
      </c>
      <c r="AF24" s="15" t="e">
        <f t="shared" si="8"/>
        <v>#DIV/0!</v>
      </c>
      <c r="AG24" s="15" t="e">
        <f t="shared" si="9"/>
        <v>#DIV/0!</v>
      </c>
      <c r="AH24" s="15" t="e">
        <f t="shared" si="25"/>
        <v>#DIV/0!</v>
      </c>
      <c r="AI24" s="15" t="e">
        <f t="shared" si="10"/>
        <v>#DIV/0!</v>
      </c>
      <c r="AJ24" s="15" t="e">
        <f t="shared" si="29"/>
        <v>#DIV/0!</v>
      </c>
      <c r="AK24" s="15" t="e">
        <f t="shared" si="26"/>
        <v>#DIV/0!</v>
      </c>
      <c r="AL24" s="15" t="e">
        <f t="shared" si="27"/>
        <v>#DIV/0!</v>
      </c>
      <c r="AM24" s="15" t="e">
        <f t="shared" si="12"/>
        <v>#DIV/0!</v>
      </c>
      <c r="AN24" s="15" t="e">
        <f t="shared" si="13"/>
        <v>#DIV/0!</v>
      </c>
      <c r="AO24" s="15" t="e">
        <f t="shared" si="0"/>
        <v>#DIV/0!</v>
      </c>
      <c r="AP24" s="15" t="e">
        <f t="shared" si="14"/>
        <v>#DIV/0!</v>
      </c>
      <c r="AQ24" s="15"/>
      <c r="AR24" s="15" t="e">
        <f t="shared" si="15"/>
        <v>#DIV/0!</v>
      </c>
      <c r="AS24" s="15"/>
    </row>
    <row r="25" spans="1:45" s="2" customFormat="1" ht="24" customHeight="1">
      <c r="A25" s="8" t="s">
        <v>31</v>
      </c>
      <c r="B25" s="46">
        <f t="shared" si="1"/>
        <v>0</v>
      </c>
      <c r="C25" s="9"/>
      <c r="D25" s="32"/>
      <c r="E25" s="3"/>
      <c r="H25" s="2" t="e">
        <f t="shared" si="16"/>
        <v>#DIV/0!</v>
      </c>
      <c r="I25" s="2" t="e">
        <f t="shared" si="17"/>
        <v>#DIV/0!</v>
      </c>
      <c r="K25" s="15" t="e">
        <f t="shared" si="2"/>
        <v>#DIV/0!</v>
      </c>
      <c r="L25" s="15" t="e">
        <f t="shared" si="18"/>
        <v>#DIV/0!</v>
      </c>
      <c r="N25" s="2" t="e">
        <f t="shared" si="28"/>
        <v>#DIV/0!</v>
      </c>
      <c r="O25" s="2" t="e">
        <f t="shared" si="19"/>
        <v>#DIV/0!</v>
      </c>
      <c r="Q25" s="15" t="e">
        <f t="shared" si="20"/>
        <v>#DIV/0!</v>
      </c>
      <c r="R25" s="15" t="e">
        <f t="shared" si="21"/>
        <v>#DIV/0!</v>
      </c>
      <c r="S25" s="28"/>
      <c r="T25" s="37"/>
      <c r="U25" s="15"/>
      <c r="V25" s="15"/>
      <c r="W25" s="15">
        <v>11</v>
      </c>
      <c r="X25" s="39">
        <f t="shared" si="22"/>
        <v>0</v>
      </c>
      <c r="Y25" s="39">
        <f t="shared" si="23"/>
        <v>0</v>
      </c>
      <c r="Z25" s="38"/>
      <c r="AA25" s="15" t="e">
        <f t="shared" si="4"/>
        <v>#DIV/0!</v>
      </c>
      <c r="AB25" s="15">
        <f t="shared" si="5"/>
        <v>0</v>
      </c>
      <c r="AC25" s="15" t="e">
        <f t="shared" si="6"/>
        <v>#DIV/0!</v>
      </c>
      <c r="AD25" s="39">
        <f t="shared" si="7"/>
        <v>0</v>
      </c>
      <c r="AE25" s="15">
        <f t="shared" si="24"/>
        <v>0</v>
      </c>
      <c r="AF25" s="15" t="e">
        <f t="shared" si="8"/>
        <v>#DIV/0!</v>
      </c>
      <c r="AG25" s="15" t="e">
        <f t="shared" si="9"/>
        <v>#DIV/0!</v>
      </c>
      <c r="AH25" s="15" t="e">
        <f t="shared" si="25"/>
        <v>#DIV/0!</v>
      </c>
      <c r="AI25" s="15" t="e">
        <f t="shared" si="10"/>
        <v>#DIV/0!</v>
      </c>
      <c r="AJ25" s="15" t="e">
        <f t="shared" si="29"/>
        <v>#DIV/0!</v>
      </c>
      <c r="AK25" s="15" t="e">
        <f t="shared" si="26"/>
        <v>#DIV/0!</v>
      </c>
      <c r="AL25" s="15" t="e">
        <f t="shared" si="27"/>
        <v>#DIV/0!</v>
      </c>
      <c r="AM25" s="15" t="e">
        <f t="shared" si="12"/>
        <v>#DIV/0!</v>
      </c>
      <c r="AN25" s="15" t="e">
        <f t="shared" si="13"/>
        <v>#DIV/0!</v>
      </c>
      <c r="AO25" s="15" t="e">
        <f t="shared" si="0"/>
        <v>#DIV/0!</v>
      </c>
      <c r="AP25" s="15" t="e">
        <f t="shared" si="14"/>
        <v>#DIV/0!</v>
      </c>
      <c r="AQ25" s="15"/>
      <c r="AR25" s="15" t="e">
        <f t="shared" si="15"/>
        <v>#DIV/0!</v>
      </c>
      <c r="AS25" s="15"/>
    </row>
    <row r="26" spans="1:45" s="2" customFormat="1" ht="24" customHeight="1">
      <c r="A26" s="8" t="s">
        <v>32</v>
      </c>
      <c r="B26" s="46">
        <f t="shared" si="1"/>
        <v>0</v>
      </c>
      <c r="C26" s="9"/>
      <c r="D26" s="33"/>
      <c r="E26" s="3"/>
      <c r="H26" s="2" t="e">
        <f t="shared" si="16"/>
        <v>#DIV/0!</v>
      </c>
      <c r="I26" s="2" t="e">
        <f t="shared" si="17"/>
        <v>#DIV/0!</v>
      </c>
      <c r="K26" s="15" t="e">
        <f t="shared" si="2"/>
        <v>#DIV/0!</v>
      </c>
      <c r="L26" s="15" t="e">
        <f t="shared" si="18"/>
        <v>#DIV/0!</v>
      </c>
      <c r="N26" s="2" t="e">
        <f t="shared" si="28"/>
        <v>#DIV/0!</v>
      </c>
      <c r="O26" s="2" t="e">
        <f t="shared" si="19"/>
        <v>#DIV/0!</v>
      </c>
      <c r="Q26" s="15" t="e">
        <f t="shared" si="20"/>
        <v>#DIV/0!</v>
      </c>
      <c r="R26" s="15" t="e">
        <f t="shared" si="21"/>
        <v>#DIV/0!</v>
      </c>
      <c r="S26" s="28"/>
      <c r="T26" s="37"/>
      <c r="U26" s="15"/>
      <c r="V26" s="15"/>
      <c r="W26" s="15">
        <v>12</v>
      </c>
      <c r="X26" s="39">
        <f t="shared" si="22"/>
        <v>0</v>
      </c>
      <c r="Y26" s="39">
        <f t="shared" si="23"/>
        <v>0</v>
      </c>
      <c r="Z26" s="38"/>
      <c r="AA26" s="15" t="e">
        <f t="shared" si="4"/>
        <v>#DIV/0!</v>
      </c>
      <c r="AB26" s="15">
        <f t="shared" si="5"/>
        <v>0</v>
      </c>
      <c r="AC26" s="15" t="e">
        <f t="shared" si="6"/>
        <v>#DIV/0!</v>
      </c>
      <c r="AD26" s="39">
        <f t="shared" si="7"/>
        <v>0</v>
      </c>
      <c r="AE26" s="15">
        <f t="shared" si="24"/>
        <v>0</v>
      </c>
      <c r="AF26" s="15" t="e">
        <f t="shared" si="8"/>
        <v>#DIV/0!</v>
      </c>
      <c r="AG26" s="15" t="e">
        <f t="shared" si="9"/>
        <v>#DIV/0!</v>
      </c>
      <c r="AH26" s="15" t="e">
        <f t="shared" si="25"/>
        <v>#DIV/0!</v>
      </c>
      <c r="AI26" s="15" t="e">
        <f t="shared" si="10"/>
        <v>#DIV/0!</v>
      </c>
      <c r="AJ26" s="15" t="e">
        <f t="shared" si="29"/>
        <v>#DIV/0!</v>
      </c>
      <c r="AK26" s="15" t="e">
        <f t="shared" si="26"/>
        <v>#DIV/0!</v>
      </c>
      <c r="AL26" s="15" t="e">
        <f t="shared" si="27"/>
        <v>#DIV/0!</v>
      </c>
      <c r="AM26" s="15" t="e">
        <f t="shared" si="12"/>
        <v>#DIV/0!</v>
      </c>
      <c r="AN26" s="15" t="e">
        <f t="shared" si="13"/>
        <v>#DIV/0!</v>
      </c>
      <c r="AO26" s="15" t="e">
        <f t="shared" si="0"/>
        <v>#DIV/0!</v>
      </c>
      <c r="AP26" s="15" t="e">
        <f t="shared" si="14"/>
        <v>#DIV/0!</v>
      </c>
      <c r="AQ26" s="15"/>
      <c r="AR26" s="15" t="e">
        <f t="shared" si="15"/>
        <v>#DIV/0!</v>
      </c>
      <c r="AS26" s="15"/>
    </row>
    <row r="27" spans="1:45" s="2" customFormat="1" ht="24" customHeight="1">
      <c r="A27" s="8" t="s">
        <v>33</v>
      </c>
      <c r="B27" s="46">
        <f t="shared" si="1"/>
        <v>0</v>
      </c>
      <c r="C27" s="9"/>
      <c r="D27" s="33"/>
      <c r="E27" s="3"/>
      <c r="H27" s="2" t="e">
        <f t="shared" si="16"/>
        <v>#DIV/0!</v>
      </c>
      <c r="I27" s="2" t="e">
        <f t="shared" si="17"/>
        <v>#DIV/0!</v>
      </c>
      <c r="K27" s="15" t="e">
        <f t="shared" si="2"/>
        <v>#DIV/0!</v>
      </c>
      <c r="L27" s="15" t="e">
        <f t="shared" si="18"/>
        <v>#DIV/0!</v>
      </c>
      <c r="N27" s="2" t="e">
        <f t="shared" si="28"/>
        <v>#DIV/0!</v>
      </c>
      <c r="O27" s="2" t="e">
        <f t="shared" si="19"/>
        <v>#DIV/0!</v>
      </c>
      <c r="Q27" s="15" t="e">
        <f t="shared" si="20"/>
        <v>#DIV/0!</v>
      </c>
      <c r="R27" s="15" t="e">
        <f t="shared" si="21"/>
        <v>#DIV/0!</v>
      </c>
      <c r="T27" s="37"/>
      <c r="U27" s="15"/>
      <c r="V27" s="15"/>
      <c r="W27" s="15">
        <v>13</v>
      </c>
      <c r="X27" s="39">
        <f t="shared" si="22"/>
        <v>0</v>
      </c>
      <c r="Y27" s="39">
        <f t="shared" si="23"/>
        <v>0</v>
      </c>
      <c r="Z27" s="38"/>
      <c r="AA27" s="15" t="e">
        <f t="shared" si="4"/>
        <v>#DIV/0!</v>
      </c>
      <c r="AB27" s="15">
        <f t="shared" si="5"/>
        <v>0</v>
      </c>
      <c r="AC27" s="15" t="e">
        <f t="shared" si="6"/>
        <v>#DIV/0!</v>
      </c>
      <c r="AD27" s="39">
        <f t="shared" si="7"/>
        <v>0</v>
      </c>
      <c r="AE27" s="15">
        <f t="shared" si="24"/>
        <v>0</v>
      </c>
      <c r="AF27" s="15" t="e">
        <f t="shared" si="8"/>
        <v>#DIV/0!</v>
      </c>
      <c r="AG27" s="15" t="e">
        <f t="shared" si="9"/>
        <v>#DIV/0!</v>
      </c>
      <c r="AH27" s="15" t="e">
        <f t="shared" si="25"/>
        <v>#DIV/0!</v>
      </c>
      <c r="AI27" s="15" t="e">
        <f t="shared" si="10"/>
        <v>#DIV/0!</v>
      </c>
      <c r="AJ27" s="15" t="e">
        <f t="shared" si="29"/>
        <v>#DIV/0!</v>
      </c>
      <c r="AK27" s="15" t="e">
        <f t="shared" si="26"/>
        <v>#DIV/0!</v>
      </c>
      <c r="AL27" s="15" t="e">
        <f t="shared" si="27"/>
        <v>#DIV/0!</v>
      </c>
      <c r="AM27" s="15" t="e">
        <f t="shared" si="12"/>
        <v>#DIV/0!</v>
      </c>
      <c r="AN27" s="15" t="e">
        <f t="shared" si="13"/>
        <v>#DIV/0!</v>
      </c>
      <c r="AO27" s="15" t="e">
        <f t="shared" si="0"/>
        <v>#DIV/0!</v>
      </c>
      <c r="AP27" s="15" t="e">
        <f t="shared" si="14"/>
        <v>#DIV/0!</v>
      </c>
      <c r="AQ27" s="15"/>
      <c r="AR27" s="15" t="e">
        <f t="shared" si="15"/>
        <v>#DIV/0!</v>
      </c>
      <c r="AS27" s="15"/>
    </row>
    <row r="28" spans="1:45" s="2" customFormat="1" ht="24" customHeight="1">
      <c r="A28" s="8" t="s">
        <v>34</v>
      </c>
      <c r="B28" s="46">
        <f t="shared" si="1"/>
        <v>0</v>
      </c>
      <c r="C28" s="9"/>
      <c r="D28" s="33"/>
      <c r="E28" s="3"/>
      <c r="H28" s="2" t="e">
        <f t="shared" si="16"/>
        <v>#DIV/0!</v>
      </c>
      <c r="I28" s="2" t="e">
        <f t="shared" si="17"/>
        <v>#DIV/0!</v>
      </c>
      <c r="K28" s="15" t="e">
        <f t="shared" si="2"/>
        <v>#DIV/0!</v>
      </c>
      <c r="L28" s="15" t="e">
        <f t="shared" si="18"/>
        <v>#DIV/0!</v>
      </c>
      <c r="N28" s="2" t="e">
        <f t="shared" si="28"/>
        <v>#DIV/0!</v>
      </c>
      <c r="O28" s="2" t="e">
        <f t="shared" si="19"/>
        <v>#DIV/0!</v>
      </c>
      <c r="Q28" s="15" t="e">
        <f t="shared" si="20"/>
        <v>#DIV/0!</v>
      </c>
      <c r="R28" s="15" t="e">
        <f t="shared" si="21"/>
        <v>#DIV/0!</v>
      </c>
      <c r="T28" s="37"/>
      <c r="U28" s="15"/>
      <c r="V28" s="15"/>
      <c r="W28" s="15">
        <v>14</v>
      </c>
      <c r="X28" s="39">
        <f t="shared" si="22"/>
        <v>0</v>
      </c>
      <c r="Y28" s="39">
        <f t="shared" si="23"/>
        <v>0</v>
      </c>
      <c r="Z28" s="38"/>
      <c r="AA28" s="15" t="e">
        <f t="shared" si="4"/>
        <v>#DIV/0!</v>
      </c>
      <c r="AB28" s="15">
        <f t="shared" si="5"/>
        <v>0</v>
      </c>
      <c r="AC28" s="15" t="e">
        <f t="shared" si="6"/>
        <v>#DIV/0!</v>
      </c>
      <c r="AD28" s="39">
        <f t="shared" si="7"/>
        <v>0</v>
      </c>
      <c r="AE28" s="15">
        <f t="shared" si="24"/>
        <v>0</v>
      </c>
      <c r="AF28" s="15" t="e">
        <f t="shared" si="8"/>
        <v>#DIV/0!</v>
      </c>
      <c r="AG28" s="15" t="e">
        <f t="shared" si="9"/>
        <v>#DIV/0!</v>
      </c>
      <c r="AH28" s="15" t="e">
        <f t="shared" si="25"/>
        <v>#DIV/0!</v>
      </c>
      <c r="AI28" s="15" t="e">
        <f t="shared" si="10"/>
        <v>#DIV/0!</v>
      </c>
      <c r="AJ28" s="15" t="e">
        <f t="shared" si="29"/>
        <v>#DIV/0!</v>
      </c>
      <c r="AK28" s="15" t="e">
        <f t="shared" si="26"/>
        <v>#DIV/0!</v>
      </c>
      <c r="AL28" s="15" t="e">
        <f t="shared" si="27"/>
        <v>#DIV/0!</v>
      </c>
      <c r="AM28" s="15" t="e">
        <f t="shared" si="12"/>
        <v>#DIV/0!</v>
      </c>
      <c r="AN28" s="15" t="e">
        <f t="shared" si="13"/>
        <v>#DIV/0!</v>
      </c>
      <c r="AO28" s="15" t="e">
        <f t="shared" si="0"/>
        <v>#DIV/0!</v>
      </c>
      <c r="AP28" s="15" t="e">
        <f t="shared" si="14"/>
        <v>#DIV/0!</v>
      </c>
      <c r="AQ28" s="15"/>
      <c r="AR28" s="15" t="e">
        <f t="shared" si="15"/>
        <v>#DIV/0!</v>
      </c>
      <c r="AS28" s="15"/>
    </row>
    <row r="29" spans="1:45" s="2" customFormat="1" ht="24" customHeight="1">
      <c r="A29" s="8" t="s">
        <v>35</v>
      </c>
      <c r="B29" s="46">
        <f t="shared" si="1"/>
        <v>0</v>
      </c>
      <c r="C29" s="9"/>
      <c r="D29" s="33"/>
      <c r="E29" s="3"/>
      <c r="H29" s="2" t="e">
        <f t="shared" si="16"/>
        <v>#DIV/0!</v>
      </c>
      <c r="I29" s="2" t="e">
        <f t="shared" si="17"/>
        <v>#DIV/0!</v>
      </c>
      <c r="K29" s="15" t="e">
        <f t="shared" si="2"/>
        <v>#DIV/0!</v>
      </c>
      <c r="L29" s="15" t="e">
        <f t="shared" si="18"/>
        <v>#DIV/0!</v>
      </c>
      <c r="N29" s="2" t="e">
        <f t="shared" si="28"/>
        <v>#DIV/0!</v>
      </c>
      <c r="O29" s="2" t="e">
        <f t="shared" si="19"/>
        <v>#DIV/0!</v>
      </c>
      <c r="Q29" s="15" t="e">
        <f t="shared" si="20"/>
        <v>#DIV/0!</v>
      </c>
      <c r="R29" s="15" t="e">
        <f t="shared" si="21"/>
        <v>#DIV/0!</v>
      </c>
      <c r="T29" s="37"/>
      <c r="U29" s="15"/>
      <c r="V29" s="15"/>
      <c r="W29" s="15">
        <v>15</v>
      </c>
      <c r="X29" s="39">
        <f t="shared" si="22"/>
        <v>0</v>
      </c>
      <c r="Y29" s="39">
        <f t="shared" si="23"/>
        <v>0</v>
      </c>
      <c r="Z29" s="38"/>
      <c r="AA29" s="15" t="e">
        <f t="shared" si="4"/>
        <v>#DIV/0!</v>
      </c>
      <c r="AB29" s="15">
        <f t="shared" si="5"/>
        <v>0</v>
      </c>
      <c r="AC29" s="15" t="e">
        <f t="shared" si="6"/>
        <v>#DIV/0!</v>
      </c>
      <c r="AD29" s="39">
        <f t="shared" si="7"/>
        <v>0</v>
      </c>
      <c r="AE29" s="15">
        <f t="shared" si="24"/>
        <v>0</v>
      </c>
      <c r="AF29" s="15" t="e">
        <f t="shared" si="8"/>
        <v>#DIV/0!</v>
      </c>
      <c r="AG29" s="15" t="e">
        <f t="shared" si="9"/>
        <v>#DIV/0!</v>
      </c>
      <c r="AH29" s="15" t="e">
        <f t="shared" si="25"/>
        <v>#DIV/0!</v>
      </c>
      <c r="AI29" s="15" t="e">
        <f t="shared" si="10"/>
        <v>#DIV/0!</v>
      </c>
      <c r="AJ29" s="15" t="e">
        <f t="shared" si="29"/>
        <v>#DIV/0!</v>
      </c>
      <c r="AK29" s="15" t="e">
        <f t="shared" si="26"/>
        <v>#DIV/0!</v>
      </c>
      <c r="AL29" s="15" t="e">
        <f t="shared" si="27"/>
        <v>#DIV/0!</v>
      </c>
      <c r="AM29" s="15" t="e">
        <f t="shared" si="12"/>
        <v>#DIV/0!</v>
      </c>
      <c r="AN29" s="15" t="e">
        <f t="shared" si="13"/>
        <v>#DIV/0!</v>
      </c>
      <c r="AO29" s="15" t="e">
        <f t="shared" si="0"/>
        <v>#DIV/0!</v>
      </c>
      <c r="AP29" s="15" t="e">
        <f t="shared" si="14"/>
        <v>#DIV/0!</v>
      </c>
      <c r="AQ29" s="15"/>
      <c r="AR29" s="15" t="e">
        <f t="shared" si="15"/>
        <v>#DIV/0!</v>
      </c>
      <c r="AS29" s="15"/>
    </row>
    <row r="30" spans="1:45" s="2" customFormat="1" ht="24" customHeight="1">
      <c r="A30" s="8" t="s">
        <v>36</v>
      </c>
      <c r="B30" s="46">
        <f t="shared" si="1"/>
        <v>0</v>
      </c>
      <c r="C30" s="9"/>
      <c r="D30" s="33"/>
      <c r="E30" s="3"/>
      <c r="H30" s="2" t="e">
        <f t="shared" si="16"/>
        <v>#DIV/0!</v>
      </c>
      <c r="I30" s="2" t="e">
        <f t="shared" si="17"/>
        <v>#DIV/0!</v>
      </c>
      <c r="K30" s="15" t="e">
        <f t="shared" si="2"/>
        <v>#DIV/0!</v>
      </c>
      <c r="L30" s="15" t="e">
        <f t="shared" si="18"/>
        <v>#DIV/0!</v>
      </c>
      <c r="N30" s="2" t="e">
        <f t="shared" si="28"/>
        <v>#DIV/0!</v>
      </c>
      <c r="O30" s="2" t="e">
        <f t="shared" si="19"/>
        <v>#DIV/0!</v>
      </c>
      <c r="Q30" s="15" t="e">
        <f t="shared" si="20"/>
        <v>#DIV/0!</v>
      </c>
      <c r="R30" s="15" t="e">
        <f t="shared" si="21"/>
        <v>#DIV/0!</v>
      </c>
      <c r="T30" s="37"/>
      <c r="U30" s="15"/>
      <c r="V30" s="15"/>
      <c r="W30" s="15">
        <v>16</v>
      </c>
      <c r="X30" s="39">
        <f t="shared" si="22"/>
        <v>0</v>
      </c>
      <c r="Y30" s="39">
        <f t="shared" si="23"/>
        <v>0</v>
      </c>
      <c r="Z30" s="38"/>
      <c r="AA30" s="15" t="e">
        <f t="shared" si="4"/>
        <v>#DIV/0!</v>
      </c>
      <c r="AB30" s="15">
        <f t="shared" si="5"/>
        <v>0</v>
      </c>
      <c r="AC30" s="15" t="e">
        <f t="shared" si="6"/>
        <v>#DIV/0!</v>
      </c>
      <c r="AD30" s="39">
        <f t="shared" si="7"/>
        <v>0</v>
      </c>
      <c r="AE30" s="15">
        <f t="shared" si="24"/>
        <v>0</v>
      </c>
      <c r="AF30" s="15" t="e">
        <f t="shared" si="8"/>
        <v>#DIV/0!</v>
      </c>
      <c r="AG30" s="15" t="e">
        <f t="shared" si="9"/>
        <v>#DIV/0!</v>
      </c>
      <c r="AH30" s="15" t="e">
        <f t="shared" si="25"/>
        <v>#DIV/0!</v>
      </c>
      <c r="AI30" s="15" t="e">
        <f t="shared" si="10"/>
        <v>#DIV/0!</v>
      </c>
      <c r="AJ30" s="15" t="e">
        <f t="shared" si="29"/>
        <v>#DIV/0!</v>
      </c>
      <c r="AK30" s="15" t="e">
        <f t="shared" si="26"/>
        <v>#DIV/0!</v>
      </c>
      <c r="AL30" s="15" t="e">
        <f t="shared" si="27"/>
        <v>#DIV/0!</v>
      </c>
      <c r="AM30" s="15" t="e">
        <f t="shared" si="12"/>
        <v>#DIV/0!</v>
      </c>
      <c r="AN30" s="15" t="e">
        <f t="shared" si="13"/>
        <v>#DIV/0!</v>
      </c>
      <c r="AO30" s="15" t="e">
        <f t="shared" si="0"/>
        <v>#DIV/0!</v>
      </c>
      <c r="AP30" s="15" t="e">
        <f t="shared" si="14"/>
        <v>#DIV/0!</v>
      </c>
      <c r="AQ30" s="15"/>
      <c r="AR30" s="15" t="e">
        <f t="shared" si="15"/>
        <v>#DIV/0!</v>
      </c>
      <c r="AS30" s="15"/>
    </row>
    <row r="31" spans="1:45" s="2" customFormat="1" ht="24" customHeight="1">
      <c r="A31" s="8" t="s">
        <v>37</v>
      </c>
      <c r="B31" s="46">
        <f t="shared" si="1"/>
        <v>0</v>
      </c>
      <c r="C31" s="9"/>
      <c r="D31" s="33"/>
      <c r="E31" s="3"/>
      <c r="H31" s="2" t="e">
        <f t="shared" si="16"/>
        <v>#DIV/0!</v>
      </c>
      <c r="I31" s="2" t="e">
        <f t="shared" si="17"/>
        <v>#DIV/0!</v>
      </c>
      <c r="K31" s="15" t="e">
        <f t="shared" si="2"/>
        <v>#DIV/0!</v>
      </c>
      <c r="L31" s="15" t="e">
        <f t="shared" si="18"/>
        <v>#DIV/0!</v>
      </c>
      <c r="N31" s="2" t="e">
        <f t="shared" si="28"/>
        <v>#DIV/0!</v>
      </c>
      <c r="O31" s="2" t="e">
        <f t="shared" si="19"/>
        <v>#DIV/0!</v>
      </c>
      <c r="Q31" s="15" t="e">
        <f t="shared" si="20"/>
        <v>#DIV/0!</v>
      </c>
      <c r="R31" s="15" t="e">
        <f t="shared" si="21"/>
        <v>#DIV/0!</v>
      </c>
      <c r="T31" s="37"/>
      <c r="U31" s="15"/>
      <c r="V31" s="15"/>
      <c r="W31" s="15">
        <v>17</v>
      </c>
      <c r="X31" s="39">
        <f t="shared" si="22"/>
        <v>0</v>
      </c>
      <c r="Y31" s="39">
        <f t="shared" si="23"/>
        <v>0</v>
      </c>
      <c r="Z31" s="38"/>
      <c r="AA31" s="15" t="e">
        <f t="shared" si="4"/>
        <v>#DIV/0!</v>
      </c>
      <c r="AB31" s="15">
        <f t="shared" si="5"/>
        <v>0</v>
      </c>
      <c r="AC31" s="15" t="e">
        <f t="shared" si="6"/>
        <v>#DIV/0!</v>
      </c>
      <c r="AD31" s="39">
        <f t="shared" si="7"/>
        <v>0</v>
      </c>
      <c r="AE31" s="15">
        <f t="shared" si="24"/>
        <v>0</v>
      </c>
      <c r="AF31" s="15" t="e">
        <f t="shared" si="8"/>
        <v>#DIV/0!</v>
      </c>
      <c r="AG31" s="15" t="e">
        <f t="shared" si="9"/>
        <v>#DIV/0!</v>
      </c>
      <c r="AH31" s="15" t="e">
        <f t="shared" si="25"/>
        <v>#DIV/0!</v>
      </c>
      <c r="AI31" s="15" t="e">
        <f t="shared" si="10"/>
        <v>#DIV/0!</v>
      </c>
      <c r="AJ31" s="15" t="e">
        <f t="shared" si="29"/>
        <v>#DIV/0!</v>
      </c>
      <c r="AK31" s="15" t="e">
        <f t="shared" si="26"/>
        <v>#DIV/0!</v>
      </c>
      <c r="AL31" s="15" t="e">
        <f t="shared" si="27"/>
        <v>#DIV/0!</v>
      </c>
      <c r="AM31" s="15" t="e">
        <f t="shared" si="12"/>
        <v>#DIV/0!</v>
      </c>
      <c r="AN31" s="15" t="e">
        <f t="shared" si="13"/>
        <v>#DIV/0!</v>
      </c>
      <c r="AO31" s="15" t="e">
        <f t="shared" si="0"/>
        <v>#DIV/0!</v>
      </c>
      <c r="AP31" s="15" t="e">
        <f t="shared" si="14"/>
        <v>#DIV/0!</v>
      </c>
      <c r="AQ31" s="15"/>
      <c r="AR31" s="15" t="e">
        <f t="shared" si="15"/>
        <v>#DIV/0!</v>
      </c>
      <c r="AS31" s="15"/>
    </row>
    <row r="32" spans="1:45" s="2" customFormat="1" ht="24" customHeight="1">
      <c r="A32" s="8" t="s">
        <v>38</v>
      </c>
      <c r="B32" s="46">
        <f t="shared" si="1"/>
        <v>0</v>
      </c>
      <c r="C32" s="9"/>
      <c r="D32" s="33"/>
      <c r="E32" s="3"/>
      <c r="H32" s="2" t="e">
        <f t="shared" si="16"/>
        <v>#DIV/0!</v>
      </c>
      <c r="I32" s="2" t="e">
        <f t="shared" si="17"/>
        <v>#DIV/0!</v>
      </c>
      <c r="K32" s="15" t="e">
        <f t="shared" si="2"/>
        <v>#DIV/0!</v>
      </c>
      <c r="L32" s="15" t="e">
        <f t="shared" si="18"/>
        <v>#DIV/0!</v>
      </c>
      <c r="N32" s="2" t="e">
        <f t="shared" si="28"/>
        <v>#DIV/0!</v>
      </c>
      <c r="O32" s="2" t="e">
        <f t="shared" si="19"/>
        <v>#DIV/0!</v>
      </c>
      <c r="Q32" s="15" t="e">
        <f t="shared" si="20"/>
        <v>#DIV/0!</v>
      </c>
      <c r="R32" s="15" t="e">
        <f t="shared" si="21"/>
        <v>#DIV/0!</v>
      </c>
      <c r="T32" s="37"/>
      <c r="U32" s="15"/>
      <c r="V32" s="15"/>
      <c r="W32" s="15">
        <v>18</v>
      </c>
      <c r="X32" s="39">
        <f t="shared" si="22"/>
        <v>0</v>
      </c>
      <c r="Y32" s="39">
        <f t="shared" si="23"/>
        <v>0</v>
      </c>
      <c r="Z32" s="38"/>
      <c r="AA32" s="15" t="e">
        <f t="shared" si="4"/>
        <v>#DIV/0!</v>
      </c>
      <c r="AB32" s="15">
        <f t="shared" si="5"/>
        <v>0</v>
      </c>
      <c r="AC32" s="15" t="e">
        <f t="shared" si="6"/>
        <v>#DIV/0!</v>
      </c>
      <c r="AD32" s="39">
        <f t="shared" si="7"/>
        <v>0</v>
      </c>
      <c r="AE32" s="15">
        <f t="shared" si="24"/>
        <v>0</v>
      </c>
      <c r="AF32" s="15" t="e">
        <f t="shared" si="8"/>
        <v>#DIV/0!</v>
      </c>
      <c r="AG32" s="15" t="e">
        <f t="shared" si="9"/>
        <v>#DIV/0!</v>
      </c>
      <c r="AH32" s="15" t="e">
        <f t="shared" si="25"/>
        <v>#DIV/0!</v>
      </c>
      <c r="AI32" s="15" t="e">
        <f t="shared" si="10"/>
        <v>#DIV/0!</v>
      </c>
      <c r="AJ32" s="15" t="e">
        <f t="shared" si="29"/>
        <v>#DIV/0!</v>
      </c>
      <c r="AK32" s="15" t="e">
        <f t="shared" si="26"/>
        <v>#DIV/0!</v>
      </c>
      <c r="AL32" s="15" t="e">
        <f t="shared" si="27"/>
        <v>#DIV/0!</v>
      </c>
      <c r="AM32" s="15" t="e">
        <f t="shared" si="12"/>
        <v>#DIV/0!</v>
      </c>
      <c r="AN32" s="15" t="e">
        <f t="shared" si="13"/>
        <v>#DIV/0!</v>
      </c>
      <c r="AO32" s="15" t="e">
        <f t="shared" si="0"/>
        <v>#DIV/0!</v>
      </c>
      <c r="AP32" s="15" t="e">
        <f t="shared" si="14"/>
        <v>#DIV/0!</v>
      </c>
      <c r="AQ32" s="15"/>
      <c r="AR32" s="15" t="e">
        <f t="shared" si="15"/>
        <v>#DIV/0!</v>
      </c>
      <c r="AS32" s="15"/>
    </row>
    <row r="33" spans="1:45" s="2" customFormat="1" ht="24" customHeight="1">
      <c r="A33" s="8" t="s">
        <v>39</v>
      </c>
      <c r="B33" s="46">
        <f t="shared" si="1"/>
        <v>0</v>
      </c>
      <c r="C33" s="9"/>
      <c r="D33" s="33"/>
      <c r="E33" s="3"/>
      <c r="H33" s="2" t="e">
        <f t="shared" si="16"/>
        <v>#DIV/0!</v>
      </c>
      <c r="I33" s="2" t="e">
        <f t="shared" si="17"/>
        <v>#DIV/0!</v>
      </c>
      <c r="K33" s="15" t="e">
        <f t="shared" si="2"/>
        <v>#DIV/0!</v>
      </c>
      <c r="L33" s="15" t="e">
        <f t="shared" si="18"/>
        <v>#DIV/0!</v>
      </c>
      <c r="N33" s="2" t="e">
        <f t="shared" si="28"/>
        <v>#DIV/0!</v>
      </c>
      <c r="O33" s="2" t="e">
        <f t="shared" si="19"/>
        <v>#DIV/0!</v>
      </c>
      <c r="Q33" s="15" t="e">
        <f t="shared" si="20"/>
        <v>#DIV/0!</v>
      </c>
      <c r="R33" s="15" t="e">
        <f t="shared" si="21"/>
        <v>#DIV/0!</v>
      </c>
      <c r="T33" s="37"/>
      <c r="U33" s="15"/>
      <c r="V33" s="15"/>
      <c r="W33" s="15">
        <v>19</v>
      </c>
      <c r="X33" s="39">
        <f t="shared" si="22"/>
        <v>0</v>
      </c>
      <c r="Y33" s="39">
        <f t="shared" si="23"/>
        <v>0</v>
      </c>
      <c r="Z33" s="38"/>
      <c r="AA33" s="15" t="e">
        <f t="shared" si="4"/>
        <v>#DIV/0!</v>
      </c>
      <c r="AB33" s="15">
        <f t="shared" si="5"/>
        <v>0</v>
      </c>
      <c r="AC33" s="15" t="e">
        <f t="shared" si="6"/>
        <v>#DIV/0!</v>
      </c>
      <c r="AD33" s="39">
        <f t="shared" si="7"/>
        <v>0</v>
      </c>
      <c r="AE33" s="15">
        <f t="shared" si="24"/>
        <v>0</v>
      </c>
      <c r="AF33" s="15" t="e">
        <f t="shared" si="8"/>
        <v>#DIV/0!</v>
      </c>
      <c r="AG33" s="15" t="e">
        <f t="shared" si="9"/>
        <v>#DIV/0!</v>
      </c>
      <c r="AH33" s="15" t="e">
        <f t="shared" si="25"/>
        <v>#DIV/0!</v>
      </c>
      <c r="AI33" s="15" t="e">
        <f t="shared" si="10"/>
        <v>#DIV/0!</v>
      </c>
      <c r="AJ33" s="15" t="e">
        <f t="shared" si="29"/>
        <v>#DIV/0!</v>
      </c>
      <c r="AK33" s="15" t="e">
        <f t="shared" si="26"/>
        <v>#DIV/0!</v>
      </c>
      <c r="AL33" s="15" t="e">
        <f t="shared" si="27"/>
        <v>#DIV/0!</v>
      </c>
      <c r="AM33" s="15" t="e">
        <f t="shared" si="12"/>
        <v>#DIV/0!</v>
      </c>
      <c r="AN33" s="15" t="e">
        <f t="shared" si="13"/>
        <v>#DIV/0!</v>
      </c>
      <c r="AO33" s="15" t="e">
        <f t="shared" si="0"/>
        <v>#DIV/0!</v>
      </c>
      <c r="AP33" s="15" t="e">
        <f t="shared" si="14"/>
        <v>#DIV/0!</v>
      </c>
      <c r="AQ33" s="15"/>
      <c r="AR33" s="15" t="e">
        <f t="shared" si="15"/>
        <v>#DIV/0!</v>
      </c>
      <c r="AS33" s="15"/>
    </row>
    <row r="34" spans="1:45" s="2" customFormat="1" ht="24" customHeight="1">
      <c r="A34" s="8" t="s">
        <v>40</v>
      </c>
      <c r="B34" s="46">
        <f t="shared" si="1"/>
        <v>0</v>
      </c>
      <c r="C34" s="9"/>
      <c r="D34" s="33"/>
      <c r="E34" s="3"/>
      <c r="H34" s="2" t="e">
        <f t="shared" si="16"/>
        <v>#DIV/0!</v>
      </c>
      <c r="I34" s="2" t="e">
        <f t="shared" si="17"/>
        <v>#DIV/0!</v>
      </c>
      <c r="K34" s="15" t="e">
        <f t="shared" si="2"/>
        <v>#DIV/0!</v>
      </c>
      <c r="L34" s="15" t="e">
        <f t="shared" si="18"/>
        <v>#DIV/0!</v>
      </c>
      <c r="N34" s="2" t="e">
        <f t="shared" si="28"/>
        <v>#DIV/0!</v>
      </c>
      <c r="O34" s="2" t="e">
        <f t="shared" si="19"/>
        <v>#DIV/0!</v>
      </c>
      <c r="Q34" s="15" t="e">
        <f t="shared" si="20"/>
        <v>#DIV/0!</v>
      </c>
      <c r="R34" s="15" t="e">
        <f t="shared" si="21"/>
        <v>#DIV/0!</v>
      </c>
      <c r="T34" s="37"/>
      <c r="U34" s="15"/>
      <c r="V34" s="15"/>
      <c r="W34" s="15">
        <v>20</v>
      </c>
      <c r="X34" s="39">
        <f t="shared" si="22"/>
        <v>0</v>
      </c>
      <c r="Y34" s="39">
        <f t="shared" si="23"/>
        <v>0</v>
      </c>
      <c r="Z34" s="38"/>
      <c r="AA34" s="15" t="e">
        <f t="shared" si="4"/>
        <v>#DIV/0!</v>
      </c>
      <c r="AB34" s="15">
        <f t="shared" si="5"/>
        <v>0</v>
      </c>
      <c r="AC34" s="15" t="e">
        <f t="shared" si="6"/>
        <v>#DIV/0!</v>
      </c>
      <c r="AD34" s="39">
        <f t="shared" si="7"/>
        <v>0</v>
      </c>
      <c r="AE34" s="15">
        <f t="shared" si="24"/>
        <v>0</v>
      </c>
      <c r="AF34" s="15" t="e">
        <f t="shared" si="8"/>
        <v>#DIV/0!</v>
      </c>
      <c r="AG34" s="15" t="e">
        <f t="shared" si="9"/>
        <v>#DIV/0!</v>
      </c>
      <c r="AH34" s="15" t="e">
        <f t="shared" si="25"/>
        <v>#DIV/0!</v>
      </c>
      <c r="AI34" s="15" t="e">
        <f t="shared" si="10"/>
        <v>#DIV/0!</v>
      </c>
      <c r="AJ34" s="15" t="e">
        <f t="shared" si="29"/>
        <v>#DIV/0!</v>
      </c>
      <c r="AK34" s="15" t="e">
        <f t="shared" si="26"/>
        <v>#DIV/0!</v>
      </c>
      <c r="AL34" s="15" t="e">
        <f t="shared" si="27"/>
        <v>#DIV/0!</v>
      </c>
      <c r="AM34" s="15" t="e">
        <f t="shared" si="12"/>
        <v>#DIV/0!</v>
      </c>
      <c r="AN34" s="15" t="e">
        <f t="shared" si="13"/>
        <v>#DIV/0!</v>
      </c>
      <c r="AO34" s="15" t="e">
        <f t="shared" si="0"/>
        <v>#DIV/0!</v>
      </c>
      <c r="AP34" s="15" t="e">
        <f t="shared" si="14"/>
        <v>#DIV/0!</v>
      </c>
      <c r="AQ34" s="15"/>
      <c r="AR34" s="15" t="e">
        <f t="shared" si="15"/>
        <v>#DIV/0!</v>
      </c>
      <c r="AS34" s="15"/>
    </row>
    <row r="35" spans="1:45" s="2" customFormat="1" ht="24" customHeight="1">
      <c r="A35" s="8" t="s">
        <v>41</v>
      </c>
      <c r="B35" s="46">
        <f t="shared" si="1"/>
        <v>0</v>
      </c>
      <c r="C35" s="9"/>
      <c r="D35" s="34"/>
      <c r="E35" s="3"/>
      <c r="H35" s="2" t="e">
        <f t="shared" si="16"/>
        <v>#DIV/0!</v>
      </c>
      <c r="I35" s="2" t="e">
        <f t="shared" si="17"/>
        <v>#DIV/0!</v>
      </c>
      <c r="K35" s="15" t="e">
        <f t="shared" si="2"/>
        <v>#DIV/0!</v>
      </c>
      <c r="L35" s="15" t="e">
        <f t="shared" si="18"/>
        <v>#DIV/0!</v>
      </c>
      <c r="N35" s="2" t="e">
        <f t="shared" si="28"/>
        <v>#DIV/0!</v>
      </c>
      <c r="O35" s="2" t="e">
        <f t="shared" si="19"/>
        <v>#DIV/0!</v>
      </c>
      <c r="Q35" s="15" t="e">
        <f t="shared" si="20"/>
        <v>#DIV/0!</v>
      </c>
      <c r="R35" s="15" t="e">
        <f t="shared" si="21"/>
        <v>#DIV/0!</v>
      </c>
      <c r="T35" s="37"/>
      <c r="U35" s="15"/>
      <c r="V35" s="15"/>
      <c r="W35" s="15">
        <v>21</v>
      </c>
      <c r="X35" s="39">
        <f t="shared" si="22"/>
        <v>0</v>
      </c>
      <c r="Y35" s="39">
        <f t="shared" si="23"/>
        <v>0</v>
      </c>
      <c r="Z35" s="38"/>
      <c r="AA35" s="15" t="e">
        <f t="shared" si="4"/>
        <v>#DIV/0!</v>
      </c>
      <c r="AB35" s="15">
        <f t="shared" si="5"/>
        <v>0</v>
      </c>
      <c r="AC35" s="15" t="e">
        <f t="shared" si="6"/>
        <v>#DIV/0!</v>
      </c>
      <c r="AD35" s="39">
        <f t="shared" si="7"/>
        <v>0</v>
      </c>
      <c r="AE35" s="15">
        <f t="shared" si="24"/>
        <v>0</v>
      </c>
      <c r="AF35" s="15" t="e">
        <f t="shared" si="8"/>
        <v>#DIV/0!</v>
      </c>
      <c r="AG35" s="15" t="e">
        <f t="shared" si="9"/>
        <v>#DIV/0!</v>
      </c>
      <c r="AH35" s="15" t="e">
        <f t="shared" si="25"/>
        <v>#DIV/0!</v>
      </c>
      <c r="AI35" s="15" t="e">
        <f t="shared" si="10"/>
        <v>#DIV/0!</v>
      </c>
      <c r="AJ35" s="15" t="e">
        <f t="shared" si="29"/>
        <v>#DIV/0!</v>
      </c>
      <c r="AK35" s="15" t="e">
        <f t="shared" si="26"/>
        <v>#DIV/0!</v>
      </c>
      <c r="AL35" s="15" t="e">
        <f t="shared" si="27"/>
        <v>#DIV/0!</v>
      </c>
      <c r="AM35" s="15" t="e">
        <f t="shared" si="12"/>
        <v>#DIV/0!</v>
      </c>
      <c r="AN35" s="15" t="e">
        <f t="shared" si="13"/>
        <v>#DIV/0!</v>
      </c>
      <c r="AO35" s="15" t="e">
        <f t="shared" si="0"/>
        <v>#DIV/0!</v>
      </c>
      <c r="AP35" s="15" t="e">
        <f t="shared" si="14"/>
        <v>#DIV/0!</v>
      </c>
      <c r="AQ35" s="15"/>
      <c r="AR35" s="15" t="e">
        <f t="shared" si="15"/>
        <v>#DIV/0!</v>
      </c>
      <c r="AS35" s="15"/>
    </row>
    <row r="36" spans="1:45" s="2" customFormat="1" ht="24" customHeight="1">
      <c r="A36" s="8" t="s">
        <v>42</v>
      </c>
      <c r="B36" s="46">
        <f t="shared" si="1"/>
        <v>0</v>
      </c>
      <c r="C36" s="9"/>
      <c r="D36" s="32"/>
      <c r="E36" s="3"/>
      <c r="H36" s="2" t="e">
        <f t="shared" si="16"/>
        <v>#DIV/0!</v>
      </c>
      <c r="I36" s="2" t="e">
        <f t="shared" si="17"/>
        <v>#DIV/0!</v>
      </c>
      <c r="K36" s="15" t="e">
        <f t="shared" si="2"/>
        <v>#DIV/0!</v>
      </c>
      <c r="L36" s="15" t="e">
        <f t="shared" si="18"/>
        <v>#DIV/0!</v>
      </c>
      <c r="N36" s="2" t="e">
        <f t="shared" si="28"/>
        <v>#DIV/0!</v>
      </c>
      <c r="O36" s="2" t="e">
        <f t="shared" si="19"/>
        <v>#DIV/0!</v>
      </c>
      <c r="Q36" s="15" t="e">
        <f t="shared" si="20"/>
        <v>#DIV/0!</v>
      </c>
      <c r="R36" s="15" t="e">
        <f t="shared" si="21"/>
        <v>#DIV/0!</v>
      </c>
      <c r="S36" s="28"/>
      <c r="T36" s="37"/>
      <c r="U36" s="15"/>
      <c r="V36" s="15"/>
      <c r="W36" s="15">
        <v>22</v>
      </c>
      <c r="X36" s="39">
        <f t="shared" si="22"/>
        <v>0</v>
      </c>
      <c r="Y36" s="39">
        <f t="shared" si="23"/>
        <v>0</v>
      </c>
      <c r="Z36" s="38"/>
      <c r="AA36" s="15" t="e">
        <f t="shared" si="4"/>
        <v>#DIV/0!</v>
      </c>
      <c r="AB36" s="15">
        <f t="shared" si="5"/>
        <v>0</v>
      </c>
      <c r="AC36" s="15" t="e">
        <f t="shared" si="6"/>
        <v>#DIV/0!</v>
      </c>
      <c r="AD36" s="39">
        <f t="shared" si="7"/>
        <v>0</v>
      </c>
      <c r="AE36" s="15">
        <f t="shared" si="24"/>
        <v>0</v>
      </c>
      <c r="AF36" s="15" t="e">
        <f t="shared" si="8"/>
        <v>#DIV/0!</v>
      </c>
      <c r="AG36" s="15" t="e">
        <f t="shared" si="9"/>
        <v>#DIV/0!</v>
      </c>
      <c r="AH36" s="15" t="e">
        <f t="shared" si="25"/>
        <v>#DIV/0!</v>
      </c>
      <c r="AI36" s="15" t="e">
        <f t="shared" si="10"/>
        <v>#DIV/0!</v>
      </c>
      <c r="AJ36" s="15" t="e">
        <f t="shared" si="29"/>
        <v>#DIV/0!</v>
      </c>
      <c r="AK36" s="15" t="e">
        <f t="shared" si="26"/>
        <v>#DIV/0!</v>
      </c>
      <c r="AL36" s="15" t="e">
        <f t="shared" si="27"/>
        <v>#DIV/0!</v>
      </c>
      <c r="AM36" s="15" t="e">
        <f t="shared" si="12"/>
        <v>#DIV/0!</v>
      </c>
      <c r="AN36" s="15" t="e">
        <f t="shared" si="13"/>
        <v>#DIV/0!</v>
      </c>
      <c r="AO36" s="15" t="e">
        <f t="shared" si="0"/>
        <v>#DIV/0!</v>
      </c>
      <c r="AP36" s="15" t="e">
        <f t="shared" si="14"/>
        <v>#DIV/0!</v>
      </c>
      <c r="AQ36" s="15"/>
      <c r="AR36" s="15" t="e">
        <f t="shared" si="15"/>
        <v>#DIV/0!</v>
      </c>
      <c r="AS36" s="15"/>
    </row>
    <row r="37" spans="1:45" s="2" customFormat="1" ht="24" customHeight="1">
      <c r="A37" s="8" t="s">
        <v>43</v>
      </c>
      <c r="B37" s="46">
        <f t="shared" si="1"/>
        <v>0</v>
      </c>
      <c r="C37" s="9"/>
      <c r="D37" s="33"/>
      <c r="E37" s="3"/>
      <c r="H37" s="2" t="e">
        <f t="shared" si="16"/>
        <v>#DIV/0!</v>
      </c>
      <c r="I37" s="2" t="e">
        <f t="shared" si="17"/>
        <v>#DIV/0!</v>
      </c>
      <c r="K37" s="15" t="e">
        <f t="shared" si="2"/>
        <v>#DIV/0!</v>
      </c>
      <c r="L37" s="15" t="e">
        <f t="shared" si="18"/>
        <v>#DIV/0!</v>
      </c>
      <c r="N37" s="2" t="e">
        <f t="shared" si="28"/>
        <v>#DIV/0!</v>
      </c>
      <c r="O37" s="2" t="e">
        <f t="shared" si="19"/>
        <v>#DIV/0!</v>
      </c>
      <c r="Q37" s="15" t="e">
        <f t="shared" si="20"/>
        <v>#DIV/0!</v>
      </c>
      <c r="R37" s="15" t="e">
        <f t="shared" si="21"/>
        <v>#DIV/0!</v>
      </c>
      <c r="S37" s="28"/>
      <c r="T37" s="37"/>
      <c r="U37" s="15"/>
      <c r="V37" s="15"/>
      <c r="W37" s="15">
        <v>23</v>
      </c>
      <c r="X37" s="39">
        <f t="shared" si="22"/>
        <v>0</v>
      </c>
      <c r="Y37" s="39">
        <f t="shared" si="23"/>
        <v>0</v>
      </c>
      <c r="Z37" s="38"/>
      <c r="AA37" s="15" t="e">
        <f t="shared" si="4"/>
        <v>#DIV/0!</v>
      </c>
      <c r="AB37" s="15">
        <f t="shared" si="5"/>
        <v>0</v>
      </c>
      <c r="AC37" s="15" t="e">
        <f t="shared" si="6"/>
        <v>#DIV/0!</v>
      </c>
      <c r="AD37" s="39">
        <f t="shared" si="7"/>
        <v>0</v>
      </c>
      <c r="AE37" s="15">
        <f t="shared" si="24"/>
        <v>0</v>
      </c>
      <c r="AF37" s="15" t="e">
        <f t="shared" si="8"/>
        <v>#DIV/0!</v>
      </c>
      <c r="AG37" s="15" t="e">
        <f t="shared" si="9"/>
        <v>#DIV/0!</v>
      </c>
      <c r="AH37" s="15" t="e">
        <f t="shared" si="25"/>
        <v>#DIV/0!</v>
      </c>
      <c r="AI37" s="15" t="e">
        <f t="shared" si="10"/>
        <v>#DIV/0!</v>
      </c>
      <c r="AJ37" s="15" t="e">
        <f t="shared" si="29"/>
        <v>#DIV/0!</v>
      </c>
      <c r="AK37" s="15" t="e">
        <f t="shared" si="26"/>
        <v>#DIV/0!</v>
      </c>
      <c r="AL37" s="15" t="e">
        <f t="shared" si="27"/>
        <v>#DIV/0!</v>
      </c>
      <c r="AM37" s="15" t="e">
        <f t="shared" si="12"/>
        <v>#DIV/0!</v>
      </c>
      <c r="AN37" s="15" t="e">
        <f t="shared" si="13"/>
        <v>#DIV/0!</v>
      </c>
      <c r="AO37" s="15" t="e">
        <f t="shared" si="0"/>
        <v>#DIV/0!</v>
      </c>
      <c r="AP37" s="15" t="e">
        <f t="shared" si="14"/>
        <v>#DIV/0!</v>
      </c>
      <c r="AQ37" s="15"/>
      <c r="AR37" s="15" t="e">
        <f t="shared" si="15"/>
        <v>#DIV/0!</v>
      </c>
      <c r="AS37" s="15"/>
    </row>
    <row r="38" spans="1:45" s="2" customFormat="1" ht="24" customHeight="1">
      <c r="A38" s="8" t="s">
        <v>44</v>
      </c>
      <c r="B38" s="46">
        <f t="shared" si="1"/>
        <v>0</v>
      </c>
      <c r="C38" s="9"/>
      <c r="D38" s="33"/>
      <c r="E38" s="3"/>
      <c r="H38" s="2" t="e">
        <f t="shared" si="16"/>
        <v>#DIV/0!</v>
      </c>
      <c r="I38" s="2" t="e">
        <f t="shared" si="17"/>
        <v>#DIV/0!</v>
      </c>
      <c r="K38" s="15" t="e">
        <f t="shared" si="2"/>
        <v>#DIV/0!</v>
      </c>
      <c r="L38" s="15" t="e">
        <f t="shared" si="18"/>
        <v>#DIV/0!</v>
      </c>
      <c r="N38" s="2" t="e">
        <f t="shared" si="28"/>
        <v>#DIV/0!</v>
      </c>
      <c r="O38" s="2" t="e">
        <f t="shared" si="19"/>
        <v>#DIV/0!</v>
      </c>
      <c r="Q38" s="15" t="e">
        <f t="shared" si="20"/>
        <v>#DIV/0!</v>
      </c>
      <c r="R38" s="15" t="e">
        <f t="shared" si="21"/>
        <v>#DIV/0!</v>
      </c>
      <c r="T38" s="37"/>
      <c r="U38" s="15"/>
      <c r="V38" s="15"/>
      <c r="W38" s="15">
        <v>24</v>
      </c>
      <c r="X38" s="39">
        <f t="shared" si="22"/>
        <v>0</v>
      </c>
      <c r="Y38" s="39">
        <f t="shared" si="23"/>
        <v>0</v>
      </c>
      <c r="Z38" s="38"/>
      <c r="AA38" s="15" t="e">
        <f t="shared" si="4"/>
        <v>#DIV/0!</v>
      </c>
      <c r="AB38" s="15">
        <f t="shared" si="5"/>
        <v>0</v>
      </c>
      <c r="AC38" s="15" t="e">
        <f t="shared" si="6"/>
        <v>#DIV/0!</v>
      </c>
      <c r="AD38" s="39">
        <f t="shared" si="7"/>
        <v>0</v>
      </c>
      <c r="AE38" s="15">
        <f t="shared" si="24"/>
        <v>0</v>
      </c>
      <c r="AF38" s="15" t="e">
        <f t="shared" si="8"/>
        <v>#DIV/0!</v>
      </c>
      <c r="AG38" s="15" t="e">
        <f t="shared" si="9"/>
        <v>#DIV/0!</v>
      </c>
      <c r="AH38" s="15" t="e">
        <f t="shared" si="25"/>
        <v>#DIV/0!</v>
      </c>
      <c r="AI38" s="15" t="e">
        <f t="shared" si="10"/>
        <v>#DIV/0!</v>
      </c>
      <c r="AJ38" s="15" t="e">
        <f t="shared" si="29"/>
        <v>#DIV/0!</v>
      </c>
      <c r="AK38" s="15" t="e">
        <f t="shared" si="26"/>
        <v>#DIV/0!</v>
      </c>
      <c r="AL38" s="15" t="e">
        <f t="shared" si="27"/>
        <v>#DIV/0!</v>
      </c>
      <c r="AM38" s="15" t="e">
        <f t="shared" si="12"/>
        <v>#DIV/0!</v>
      </c>
      <c r="AN38" s="15" t="e">
        <f t="shared" si="13"/>
        <v>#DIV/0!</v>
      </c>
      <c r="AO38" s="15" t="e">
        <f t="shared" si="0"/>
        <v>#DIV/0!</v>
      </c>
      <c r="AP38" s="15" t="e">
        <f t="shared" si="14"/>
        <v>#DIV/0!</v>
      </c>
      <c r="AQ38" s="15"/>
      <c r="AR38" s="15" t="e">
        <f t="shared" si="15"/>
        <v>#DIV/0!</v>
      </c>
      <c r="AS38" s="15"/>
    </row>
    <row r="39" spans="1:45" s="2" customFormat="1" ht="24" customHeight="1">
      <c r="A39" s="8" t="s">
        <v>45</v>
      </c>
      <c r="B39" s="46">
        <f t="shared" si="1"/>
        <v>0</v>
      </c>
      <c r="C39" s="9"/>
      <c r="D39" s="33"/>
      <c r="E39" s="3"/>
      <c r="H39" s="2" t="e">
        <f t="shared" si="16"/>
        <v>#DIV/0!</v>
      </c>
      <c r="I39" s="2" t="e">
        <f t="shared" si="17"/>
        <v>#DIV/0!</v>
      </c>
      <c r="K39" s="15" t="e">
        <f t="shared" si="2"/>
        <v>#DIV/0!</v>
      </c>
      <c r="L39" s="15" t="e">
        <f t="shared" si="18"/>
        <v>#DIV/0!</v>
      </c>
      <c r="N39" s="2" t="e">
        <f t="shared" si="28"/>
        <v>#DIV/0!</v>
      </c>
      <c r="O39" s="2" t="e">
        <f t="shared" si="19"/>
        <v>#DIV/0!</v>
      </c>
      <c r="Q39" s="15" t="e">
        <f t="shared" si="20"/>
        <v>#DIV/0!</v>
      </c>
      <c r="R39" s="15" t="e">
        <f t="shared" si="21"/>
        <v>#DIV/0!</v>
      </c>
      <c r="T39" s="37"/>
      <c r="U39" s="15"/>
      <c r="V39" s="15"/>
      <c r="W39" s="15">
        <v>25</v>
      </c>
      <c r="X39" s="39">
        <f t="shared" si="22"/>
        <v>0</v>
      </c>
      <c r="Y39" s="39">
        <f t="shared" si="23"/>
        <v>0</v>
      </c>
      <c r="Z39" s="38"/>
      <c r="AA39" s="15" t="e">
        <f t="shared" si="4"/>
        <v>#DIV/0!</v>
      </c>
      <c r="AB39" s="15">
        <f t="shared" si="5"/>
        <v>0</v>
      </c>
      <c r="AC39" s="15" t="e">
        <f t="shared" si="6"/>
        <v>#DIV/0!</v>
      </c>
      <c r="AD39" s="39">
        <f t="shared" si="7"/>
        <v>0</v>
      </c>
      <c r="AE39" s="15">
        <f t="shared" si="24"/>
        <v>0</v>
      </c>
      <c r="AF39" s="15" t="e">
        <f t="shared" si="8"/>
        <v>#DIV/0!</v>
      </c>
      <c r="AG39" s="15" t="e">
        <f t="shared" si="9"/>
        <v>#DIV/0!</v>
      </c>
      <c r="AH39" s="15" t="e">
        <f t="shared" si="25"/>
        <v>#DIV/0!</v>
      </c>
      <c r="AI39" s="15" t="e">
        <f t="shared" si="10"/>
        <v>#DIV/0!</v>
      </c>
      <c r="AJ39" s="15" t="e">
        <f t="shared" si="29"/>
        <v>#DIV/0!</v>
      </c>
      <c r="AK39" s="15" t="e">
        <f t="shared" si="26"/>
        <v>#DIV/0!</v>
      </c>
      <c r="AL39" s="15" t="e">
        <f t="shared" si="27"/>
        <v>#DIV/0!</v>
      </c>
      <c r="AM39" s="15" t="e">
        <f t="shared" si="12"/>
        <v>#DIV/0!</v>
      </c>
      <c r="AN39" s="15" t="e">
        <f t="shared" si="13"/>
        <v>#DIV/0!</v>
      </c>
      <c r="AO39" s="15" t="e">
        <f t="shared" si="0"/>
        <v>#DIV/0!</v>
      </c>
      <c r="AP39" s="15" t="e">
        <f t="shared" si="14"/>
        <v>#DIV/0!</v>
      </c>
      <c r="AQ39" s="15"/>
      <c r="AR39" s="15" t="e">
        <f t="shared" si="15"/>
        <v>#DIV/0!</v>
      </c>
      <c r="AS39" s="15"/>
    </row>
    <row r="40" spans="1:45" s="2" customFormat="1" ht="24" customHeight="1">
      <c r="A40" s="8" t="s">
        <v>46</v>
      </c>
      <c r="B40" s="46">
        <f t="shared" si="1"/>
        <v>0</v>
      </c>
      <c r="C40" s="9"/>
      <c r="D40" s="33"/>
      <c r="E40" s="3"/>
      <c r="H40" s="2" t="e">
        <f t="shared" si="16"/>
        <v>#DIV/0!</v>
      </c>
      <c r="I40" s="2" t="e">
        <f t="shared" si="17"/>
        <v>#DIV/0!</v>
      </c>
      <c r="K40" s="15" t="e">
        <f t="shared" si="2"/>
        <v>#DIV/0!</v>
      </c>
      <c r="L40" s="15" t="e">
        <f t="shared" si="18"/>
        <v>#DIV/0!</v>
      </c>
      <c r="N40" s="2" t="e">
        <f t="shared" si="28"/>
        <v>#DIV/0!</v>
      </c>
      <c r="O40" s="2" t="e">
        <f t="shared" si="19"/>
        <v>#DIV/0!</v>
      </c>
      <c r="Q40" s="15" t="e">
        <f t="shared" si="20"/>
        <v>#DIV/0!</v>
      </c>
      <c r="R40" s="15" t="e">
        <f t="shared" si="21"/>
        <v>#DIV/0!</v>
      </c>
      <c r="T40" s="37"/>
      <c r="U40" s="15"/>
      <c r="V40" s="15"/>
      <c r="W40" s="15">
        <v>26</v>
      </c>
      <c r="X40" s="39">
        <f t="shared" si="22"/>
        <v>0</v>
      </c>
      <c r="Y40" s="39">
        <f t="shared" si="23"/>
        <v>0</v>
      </c>
      <c r="Z40" s="38"/>
      <c r="AA40" s="15" t="e">
        <f t="shared" si="4"/>
        <v>#DIV/0!</v>
      </c>
      <c r="AB40" s="15">
        <f t="shared" si="5"/>
        <v>0</v>
      </c>
      <c r="AC40" s="15" t="e">
        <f t="shared" si="6"/>
        <v>#DIV/0!</v>
      </c>
      <c r="AD40" s="39">
        <f t="shared" si="7"/>
        <v>0</v>
      </c>
      <c r="AE40" s="15">
        <f t="shared" si="24"/>
        <v>0</v>
      </c>
      <c r="AF40" s="15" t="e">
        <f t="shared" si="8"/>
        <v>#DIV/0!</v>
      </c>
      <c r="AG40" s="15" t="e">
        <f t="shared" si="9"/>
        <v>#DIV/0!</v>
      </c>
      <c r="AH40" s="15" t="e">
        <f t="shared" si="25"/>
        <v>#DIV/0!</v>
      </c>
      <c r="AI40" s="15" t="e">
        <f t="shared" si="10"/>
        <v>#DIV/0!</v>
      </c>
      <c r="AJ40" s="15" t="e">
        <f t="shared" si="29"/>
        <v>#DIV/0!</v>
      </c>
      <c r="AK40" s="15" t="e">
        <f t="shared" si="26"/>
        <v>#DIV/0!</v>
      </c>
      <c r="AL40" s="15" t="e">
        <f t="shared" si="27"/>
        <v>#DIV/0!</v>
      </c>
      <c r="AM40" s="15" t="e">
        <f t="shared" si="12"/>
        <v>#DIV/0!</v>
      </c>
      <c r="AN40" s="15" t="e">
        <f t="shared" si="13"/>
        <v>#DIV/0!</v>
      </c>
      <c r="AO40" s="15" t="e">
        <f t="shared" si="0"/>
        <v>#DIV/0!</v>
      </c>
      <c r="AP40" s="15" t="e">
        <f t="shared" si="14"/>
        <v>#DIV/0!</v>
      </c>
      <c r="AQ40" s="15"/>
      <c r="AR40" s="15" t="e">
        <f t="shared" si="15"/>
        <v>#DIV/0!</v>
      </c>
      <c r="AS40" s="15"/>
    </row>
    <row r="41" spans="1:45" s="2" customFormat="1" ht="24" customHeight="1">
      <c r="A41" s="8" t="s">
        <v>47</v>
      </c>
      <c r="B41" s="46">
        <f t="shared" si="1"/>
        <v>0</v>
      </c>
      <c r="C41" s="9"/>
      <c r="D41" s="33"/>
      <c r="E41" s="3"/>
      <c r="H41" s="2" t="e">
        <f t="shared" si="16"/>
        <v>#DIV/0!</v>
      </c>
      <c r="I41" s="2" t="e">
        <f t="shared" si="17"/>
        <v>#DIV/0!</v>
      </c>
      <c r="K41" s="15" t="e">
        <f t="shared" si="2"/>
        <v>#DIV/0!</v>
      </c>
      <c r="L41" s="15" t="e">
        <f t="shared" si="18"/>
        <v>#DIV/0!</v>
      </c>
      <c r="N41" s="2" t="e">
        <f t="shared" si="28"/>
        <v>#DIV/0!</v>
      </c>
      <c r="O41" s="2" t="e">
        <f t="shared" si="19"/>
        <v>#DIV/0!</v>
      </c>
      <c r="Q41" s="15" t="e">
        <f t="shared" si="20"/>
        <v>#DIV/0!</v>
      </c>
      <c r="R41" s="15" t="e">
        <f t="shared" si="21"/>
        <v>#DIV/0!</v>
      </c>
      <c r="T41" s="37"/>
      <c r="U41" s="15"/>
      <c r="V41" s="15"/>
      <c r="W41" s="15">
        <v>27</v>
      </c>
      <c r="X41" s="39">
        <f t="shared" si="22"/>
        <v>0</v>
      </c>
      <c r="Y41" s="39">
        <f t="shared" si="23"/>
        <v>0</v>
      </c>
      <c r="Z41" s="38"/>
      <c r="AA41" s="15" t="e">
        <f t="shared" si="4"/>
        <v>#DIV/0!</v>
      </c>
      <c r="AB41" s="15">
        <f t="shared" si="5"/>
        <v>0</v>
      </c>
      <c r="AC41" s="15" t="e">
        <f t="shared" si="6"/>
        <v>#DIV/0!</v>
      </c>
      <c r="AD41" s="39">
        <f t="shared" si="7"/>
        <v>0</v>
      </c>
      <c r="AE41" s="15">
        <f t="shared" si="24"/>
        <v>0</v>
      </c>
      <c r="AF41" s="15" t="e">
        <f t="shared" si="8"/>
        <v>#DIV/0!</v>
      </c>
      <c r="AG41" s="15" t="e">
        <f t="shared" si="9"/>
        <v>#DIV/0!</v>
      </c>
      <c r="AH41" s="15" t="e">
        <f t="shared" si="25"/>
        <v>#DIV/0!</v>
      </c>
      <c r="AI41" s="15" t="e">
        <f t="shared" si="10"/>
        <v>#DIV/0!</v>
      </c>
      <c r="AJ41" s="15" t="e">
        <f t="shared" si="29"/>
        <v>#DIV/0!</v>
      </c>
      <c r="AK41" s="15" t="e">
        <f t="shared" si="26"/>
        <v>#DIV/0!</v>
      </c>
      <c r="AL41" s="15" t="e">
        <f t="shared" si="27"/>
        <v>#DIV/0!</v>
      </c>
      <c r="AM41" s="15" t="e">
        <f t="shared" si="12"/>
        <v>#DIV/0!</v>
      </c>
      <c r="AN41" s="15" t="e">
        <f t="shared" si="13"/>
        <v>#DIV/0!</v>
      </c>
      <c r="AO41" s="15" t="e">
        <f t="shared" si="0"/>
        <v>#DIV/0!</v>
      </c>
      <c r="AP41" s="15" t="e">
        <f t="shared" si="14"/>
        <v>#DIV/0!</v>
      </c>
      <c r="AQ41" s="15"/>
      <c r="AR41" s="15" t="e">
        <f t="shared" si="15"/>
        <v>#DIV/0!</v>
      </c>
      <c r="AS41" s="15"/>
    </row>
    <row r="42" spans="1:45" s="2" customFormat="1" ht="24" customHeight="1">
      <c r="A42" s="8" t="s">
        <v>48</v>
      </c>
      <c r="B42" s="46">
        <f t="shared" si="1"/>
        <v>0</v>
      </c>
      <c r="C42" s="9"/>
      <c r="D42" s="33"/>
      <c r="E42" s="3"/>
      <c r="H42" s="2" t="e">
        <f t="shared" si="16"/>
        <v>#DIV/0!</v>
      </c>
      <c r="I42" s="2" t="e">
        <f t="shared" si="17"/>
        <v>#DIV/0!</v>
      </c>
      <c r="K42" s="15" t="e">
        <f t="shared" si="2"/>
        <v>#DIV/0!</v>
      </c>
      <c r="L42" s="15" t="e">
        <f t="shared" si="18"/>
        <v>#DIV/0!</v>
      </c>
      <c r="N42" s="2" t="e">
        <f t="shared" si="28"/>
        <v>#DIV/0!</v>
      </c>
      <c r="O42" s="2" t="e">
        <f t="shared" si="19"/>
        <v>#DIV/0!</v>
      </c>
      <c r="Q42" s="15" t="e">
        <f t="shared" si="20"/>
        <v>#DIV/0!</v>
      </c>
      <c r="R42" s="15" t="e">
        <f t="shared" si="21"/>
        <v>#DIV/0!</v>
      </c>
      <c r="T42" s="37"/>
      <c r="U42" s="15"/>
      <c r="V42" s="15"/>
      <c r="W42" s="15">
        <v>28</v>
      </c>
      <c r="X42" s="39">
        <f t="shared" si="22"/>
        <v>0</v>
      </c>
      <c r="Y42" s="39">
        <f t="shared" si="23"/>
        <v>0</v>
      </c>
      <c r="Z42" s="38"/>
      <c r="AA42" s="15" t="e">
        <f t="shared" si="4"/>
        <v>#DIV/0!</v>
      </c>
      <c r="AB42" s="15">
        <f t="shared" si="5"/>
        <v>0</v>
      </c>
      <c r="AC42" s="15" t="e">
        <f t="shared" si="6"/>
        <v>#DIV/0!</v>
      </c>
      <c r="AD42" s="39">
        <f t="shared" si="7"/>
        <v>0</v>
      </c>
      <c r="AE42" s="15">
        <f t="shared" si="24"/>
        <v>0</v>
      </c>
      <c r="AF42" s="15" t="e">
        <f t="shared" si="8"/>
        <v>#DIV/0!</v>
      </c>
      <c r="AG42" s="15" t="e">
        <f t="shared" si="9"/>
        <v>#DIV/0!</v>
      </c>
      <c r="AH42" s="15" t="e">
        <f t="shared" si="25"/>
        <v>#DIV/0!</v>
      </c>
      <c r="AI42" s="15" t="e">
        <f t="shared" si="10"/>
        <v>#DIV/0!</v>
      </c>
      <c r="AJ42" s="15" t="e">
        <f t="shared" si="29"/>
        <v>#DIV/0!</v>
      </c>
      <c r="AK42" s="15" t="e">
        <f t="shared" si="26"/>
        <v>#DIV/0!</v>
      </c>
      <c r="AL42" s="15" t="e">
        <f t="shared" si="27"/>
        <v>#DIV/0!</v>
      </c>
      <c r="AM42" s="15" t="e">
        <f t="shared" si="12"/>
        <v>#DIV/0!</v>
      </c>
      <c r="AN42" s="15" t="e">
        <f t="shared" si="13"/>
        <v>#DIV/0!</v>
      </c>
      <c r="AO42" s="15" t="e">
        <f t="shared" si="0"/>
        <v>#DIV/0!</v>
      </c>
      <c r="AP42" s="15" t="e">
        <f t="shared" si="14"/>
        <v>#DIV/0!</v>
      </c>
      <c r="AQ42" s="15"/>
      <c r="AR42" s="15" t="e">
        <f t="shared" si="15"/>
        <v>#DIV/0!</v>
      </c>
      <c r="AS42" s="15"/>
    </row>
    <row r="43" spans="1:45" s="2" customFormat="1" ht="24" customHeight="1">
      <c r="A43" s="8" t="s">
        <v>49</v>
      </c>
      <c r="B43" s="46">
        <f t="shared" si="1"/>
        <v>0</v>
      </c>
      <c r="C43" s="9"/>
      <c r="D43" s="33"/>
      <c r="E43" s="3"/>
      <c r="H43" s="2" t="e">
        <f t="shared" si="16"/>
        <v>#DIV/0!</v>
      </c>
      <c r="I43" s="2" t="e">
        <f t="shared" si="17"/>
        <v>#DIV/0!</v>
      </c>
      <c r="K43" s="15" t="e">
        <f t="shared" si="2"/>
        <v>#DIV/0!</v>
      </c>
      <c r="L43" s="15" t="e">
        <f t="shared" si="18"/>
        <v>#DIV/0!</v>
      </c>
      <c r="N43" s="2" t="e">
        <f t="shared" si="28"/>
        <v>#DIV/0!</v>
      </c>
      <c r="O43" s="2" t="e">
        <f t="shared" si="19"/>
        <v>#DIV/0!</v>
      </c>
      <c r="Q43" s="15" t="e">
        <f t="shared" si="20"/>
        <v>#DIV/0!</v>
      </c>
      <c r="R43" s="15" t="e">
        <f t="shared" si="21"/>
        <v>#DIV/0!</v>
      </c>
      <c r="T43" s="37"/>
      <c r="U43" s="15"/>
      <c r="V43" s="15"/>
      <c r="W43" s="15">
        <v>29</v>
      </c>
      <c r="X43" s="39">
        <f t="shared" si="22"/>
        <v>0</v>
      </c>
      <c r="Y43" s="39">
        <f t="shared" si="23"/>
        <v>0</v>
      </c>
      <c r="Z43" s="38"/>
      <c r="AA43" s="15" t="e">
        <f t="shared" si="4"/>
        <v>#DIV/0!</v>
      </c>
      <c r="AB43" s="15">
        <f t="shared" si="5"/>
        <v>0</v>
      </c>
      <c r="AC43" s="15" t="e">
        <f t="shared" si="6"/>
        <v>#DIV/0!</v>
      </c>
      <c r="AD43" s="39">
        <f t="shared" si="7"/>
        <v>0</v>
      </c>
      <c r="AE43" s="15">
        <f t="shared" si="24"/>
        <v>0</v>
      </c>
      <c r="AF43" s="15" t="e">
        <f t="shared" si="8"/>
        <v>#DIV/0!</v>
      </c>
      <c r="AG43" s="15" t="e">
        <f t="shared" si="9"/>
        <v>#DIV/0!</v>
      </c>
      <c r="AH43" s="15" t="e">
        <f t="shared" si="25"/>
        <v>#DIV/0!</v>
      </c>
      <c r="AI43" s="15" t="e">
        <f t="shared" si="10"/>
        <v>#DIV/0!</v>
      </c>
      <c r="AJ43" s="15" t="e">
        <f t="shared" si="29"/>
        <v>#DIV/0!</v>
      </c>
      <c r="AK43" s="15" t="e">
        <f t="shared" si="26"/>
        <v>#DIV/0!</v>
      </c>
      <c r="AL43" s="15" t="e">
        <f t="shared" si="27"/>
        <v>#DIV/0!</v>
      </c>
      <c r="AM43" s="15" t="e">
        <f t="shared" si="12"/>
        <v>#DIV/0!</v>
      </c>
      <c r="AN43" s="15" t="e">
        <f t="shared" si="13"/>
        <v>#DIV/0!</v>
      </c>
      <c r="AO43" s="15" t="e">
        <f t="shared" si="0"/>
        <v>#DIV/0!</v>
      </c>
      <c r="AP43" s="15" t="e">
        <f t="shared" si="14"/>
        <v>#DIV/0!</v>
      </c>
      <c r="AQ43" s="15"/>
      <c r="AR43" s="15" t="e">
        <f t="shared" si="15"/>
        <v>#DIV/0!</v>
      </c>
      <c r="AS43" s="15"/>
    </row>
    <row r="44" spans="1:45" s="2" customFormat="1" ht="24" customHeight="1">
      <c r="A44" s="8" t="s">
        <v>50</v>
      </c>
      <c r="B44" s="46">
        <f t="shared" si="1"/>
        <v>0</v>
      </c>
      <c r="C44" s="9"/>
      <c r="D44" s="33"/>
      <c r="E44" s="3"/>
      <c r="H44" s="2" t="e">
        <f t="shared" si="16"/>
        <v>#DIV/0!</v>
      </c>
      <c r="I44" s="2" t="e">
        <f t="shared" si="17"/>
        <v>#DIV/0!</v>
      </c>
      <c r="K44" s="15" t="e">
        <f t="shared" si="2"/>
        <v>#DIV/0!</v>
      </c>
      <c r="L44" s="15" t="e">
        <f t="shared" si="18"/>
        <v>#DIV/0!</v>
      </c>
      <c r="N44" s="2" t="e">
        <f t="shared" si="28"/>
        <v>#DIV/0!</v>
      </c>
      <c r="O44" s="2" t="e">
        <f t="shared" si="19"/>
        <v>#DIV/0!</v>
      </c>
      <c r="Q44" s="15" t="e">
        <f t="shared" si="20"/>
        <v>#DIV/0!</v>
      </c>
      <c r="R44" s="15" t="e">
        <f t="shared" si="21"/>
        <v>#DIV/0!</v>
      </c>
      <c r="T44" s="37"/>
      <c r="U44" s="15"/>
      <c r="V44" s="15"/>
      <c r="W44" s="15">
        <v>30</v>
      </c>
      <c r="X44" s="39">
        <f t="shared" si="22"/>
        <v>0</v>
      </c>
      <c r="Y44" s="39">
        <f t="shared" si="23"/>
        <v>0</v>
      </c>
      <c r="Z44" s="38"/>
      <c r="AA44" s="15" t="e">
        <f t="shared" si="4"/>
        <v>#DIV/0!</v>
      </c>
      <c r="AB44" s="15">
        <f t="shared" si="5"/>
        <v>0</v>
      </c>
      <c r="AC44" s="15" t="e">
        <f t="shared" si="6"/>
        <v>#DIV/0!</v>
      </c>
      <c r="AD44" s="39">
        <f t="shared" si="7"/>
        <v>0</v>
      </c>
      <c r="AE44" s="15">
        <f t="shared" si="24"/>
        <v>0</v>
      </c>
      <c r="AF44" s="15" t="e">
        <f t="shared" si="8"/>
        <v>#DIV/0!</v>
      </c>
      <c r="AG44" s="15" t="e">
        <f t="shared" si="9"/>
        <v>#DIV/0!</v>
      </c>
      <c r="AH44" s="15" t="e">
        <f t="shared" si="25"/>
        <v>#DIV/0!</v>
      </c>
      <c r="AI44" s="15" t="e">
        <f t="shared" si="10"/>
        <v>#DIV/0!</v>
      </c>
      <c r="AJ44" s="15" t="e">
        <f t="shared" si="29"/>
        <v>#DIV/0!</v>
      </c>
      <c r="AK44" s="15" t="e">
        <f t="shared" si="26"/>
        <v>#DIV/0!</v>
      </c>
      <c r="AL44" s="15" t="e">
        <f t="shared" si="27"/>
        <v>#DIV/0!</v>
      </c>
      <c r="AM44" s="15" t="e">
        <f t="shared" si="12"/>
        <v>#DIV/0!</v>
      </c>
      <c r="AN44" s="15" t="e">
        <f t="shared" si="13"/>
        <v>#DIV/0!</v>
      </c>
      <c r="AO44" s="15" t="e">
        <f t="shared" si="0"/>
        <v>#DIV/0!</v>
      </c>
      <c r="AP44" s="15" t="e">
        <f t="shared" si="14"/>
        <v>#DIV/0!</v>
      </c>
      <c r="AQ44" s="15"/>
      <c r="AR44" s="15" t="e">
        <f t="shared" si="15"/>
        <v>#DIV/0!</v>
      </c>
      <c r="AS44" s="15"/>
    </row>
    <row r="45" spans="1:45" s="2" customFormat="1" ht="24" customHeight="1">
      <c r="A45" s="8" t="s">
        <v>51</v>
      </c>
      <c r="B45" s="46">
        <f t="shared" si="1"/>
        <v>0</v>
      </c>
      <c r="C45" s="9"/>
      <c r="D45" s="33"/>
      <c r="E45" s="3"/>
      <c r="H45" s="2" t="e">
        <f t="shared" si="16"/>
        <v>#DIV/0!</v>
      </c>
      <c r="I45" s="2" t="e">
        <f t="shared" si="17"/>
        <v>#DIV/0!</v>
      </c>
      <c r="K45" s="15" t="e">
        <f t="shared" si="2"/>
        <v>#DIV/0!</v>
      </c>
      <c r="L45" s="15" t="e">
        <f t="shared" si="18"/>
        <v>#DIV/0!</v>
      </c>
      <c r="N45" s="2" t="e">
        <f t="shared" si="28"/>
        <v>#DIV/0!</v>
      </c>
      <c r="O45" s="2" t="e">
        <f t="shared" si="19"/>
        <v>#DIV/0!</v>
      </c>
      <c r="Q45" s="15" t="e">
        <f t="shared" si="20"/>
        <v>#DIV/0!</v>
      </c>
      <c r="R45" s="15" t="e">
        <f t="shared" si="21"/>
        <v>#DIV/0!</v>
      </c>
      <c r="T45" s="37"/>
      <c r="U45" s="15"/>
      <c r="V45" s="15"/>
      <c r="W45" s="15">
        <v>31</v>
      </c>
      <c r="X45" s="39">
        <f t="shared" si="22"/>
        <v>0</v>
      </c>
      <c r="Y45" s="39">
        <f t="shared" si="23"/>
        <v>0</v>
      </c>
      <c r="Z45" s="38"/>
      <c r="AA45" s="15" t="e">
        <f t="shared" si="4"/>
        <v>#DIV/0!</v>
      </c>
      <c r="AB45" s="15">
        <f t="shared" si="5"/>
        <v>0</v>
      </c>
      <c r="AC45" s="15" t="e">
        <f t="shared" si="6"/>
        <v>#DIV/0!</v>
      </c>
      <c r="AD45" s="39">
        <f t="shared" si="7"/>
        <v>0</v>
      </c>
      <c r="AE45" s="15">
        <f t="shared" si="24"/>
        <v>0</v>
      </c>
      <c r="AF45" s="15" t="e">
        <f t="shared" si="8"/>
        <v>#DIV/0!</v>
      </c>
      <c r="AG45" s="15" t="e">
        <f t="shared" si="9"/>
        <v>#DIV/0!</v>
      </c>
      <c r="AH45" s="15" t="e">
        <f t="shared" si="25"/>
        <v>#DIV/0!</v>
      </c>
      <c r="AI45" s="15" t="e">
        <f t="shared" si="10"/>
        <v>#DIV/0!</v>
      </c>
      <c r="AJ45" s="15" t="e">
        <f t="shared" si="29"/>
        <v>#DIV/0!</v>
      </c>
      <c r="AK45" s="15" t="e">
        <f t="shared" si="26"/>
        <v>#DIV/0!</v>
      </c>
      <c r="AL45" s="15" t="e">
        <f t="shared" si="27"/>
        <v>#DIV/0!</v>
      </c>
      <c r="AM45" s="15" t="e">
        <f t="shared" si="12"/>
        <v>#DIV/0!</v>
      </c>
      <c r="AN45" s="15" t="e">
        <f t="shared" si="13"/>
        <v>#DIV/0!</v>
      </c>
      <c r="AO45" s="15" t="e">
        <f t="shared" si="0"/>
        <v>#DIV/0!</v>
      </c>
      <c r="AP45" s="15" t="e">
        <f t="shared" si="14"/>
        <v>#DIV/0!</v>
      </c>
      <c r="AQ45" s="15"/>
      <c r="AR45" s="15" t="e">
        <f t="shared" si="15"/>
        <v>#DIV/0!</v>
      </c>
      <c r="AS45" s="15"/>
    </row>
    <row r="46" spans="1:45" s="2" customFormat="1" ht="24" customHeight="1">
      <c r="A46" s="8" t="s">
        <v>52</v>
      </c>
      <c r="B46" s="46">
        <f t="shared" si="1"/>
        <v>0</v>
      </c>
      <c r="C46" s="9"/>
      <c r="D46" s="32"/>
      <c r="E46" s="3"/>
      <c r="H46" s="2" t="e">
        <f t="shared" si="16"/>
        <v>#DIV/0!</v>
      </c>
      <c r="I46" s="2" t="e">
        <f t="shared" si="17"/>
        <v>#DIV/0!</v>
      </c>
      <c r="K46" s="15" t="e">
        <f t="shared" si="2"/>
        <v>#DIV/0!</v>
      </c>
      <c r="L46" s="15" t="e">
        <f t="shared" si="18"/>
        <v>#DIV/0!</v>
      </c>
      <c r="N46" s="2" t="e">
        <f t="shared" si="28"/>
        <v>#DIV/0!</v>
      </c>
      <c r="O46" s="2" t="e">
        <f t="shared" si="19"/>
        <v>#DIV/0!</v>
      </c>
      <c r="Q46" s="15" t="e">
        <f t="shared" si="20"/>
        <v>#DIV/0!</v>
      </c>
      <c r="R46" s="15" t="e">
        <f t="shared" si="21"/>
        <v>#DIV/0!</v>
      </c>
      <c r="S46" s="28"/>
      <c r="T46" s="37"/>
      <c r="U46" s="15"/>
      <c r="V46" s="15"/>
      <c r="W46" s="15">
        <v>32</v>
      </c>
      <c r="X46" s="39">
        <f t="shared" si="22"/>
        <v>0</v>
      </c>
      <c r="Y46" s="39">
        <f t="shared" si="23"/>
        <v>0</v>
      </c>
      <c r="Z46" s="38"/>
      <c r="AA46" s="15" t="e">
        <f t="shared" si="4"/>
        <v>#DIV/0!</v>
      </c>
      <c r="AB46" s="15">
        <f t="shared" si="5"/>
        <v>0</v>
      </c>
      <c r="AC46" s="15" t="e">
        <f t="shared" si="6"/>
        <v>#DIV/0!</v>
      </c>
      <c r="AD46" s="39">
        <f t="shared" si="7"/>
        <v>0</v>
      </c>
      <c r="AE46" s="15">
        <f t="shared" si="24"/>
        <v>0</v>
      </c>
      <c r="AF46" s="15" t="e">
        <f t="shared" si="8"/>
        <v>#DIV/0!</v>
      </c>
      <c r="AG46" s="15" t="e">
        <f t="shared" si="9"/>
        <v>#DIV/0!</v>
      </c>
      <c r="AH46" s="15" t="e">
        <f t="shared" si="25"/>
        <v>#DIV/0!</v>
      </c>
      <c r="AI46" s="15" t="e">
        <f t="shared" si="10"/>
        <v>#DIV/0!</v>
      </c>
      <c r="AJ46" s="15" t="e">
        <f t="shared" si="29"/>
        <v>#DIV/0!</v>
      </c>
      <c r="AK46" s="15" t="e">
        <f t="shared" si="26"/>
        <v>#DIV/0!</v>
      </c>
      <c r="AL46" s="15" t="e">
        <f t="shared" si="27"/>
        <v>#DIV/0!</v>
      </c>
      <c r="AM46" s="15" t="e">
        <f t="shared" si="12"/>
        <v>#DIV/0!</v>
      </c>
      <c r="AN46" s="15" t="e">
        <f t="shared" si="13"/>
        <v>#DIV/0!</v>
      </c>
      <c r="AO46" s="15" t="e">
        <f t="shared" si="0"/>
        <v>#DIV/0!</v>
      </c>
      <c r="AP46" s="15" t="e">
        <f t="shared" si="14"/>
        <v>#DIV/0!</v>
      </c>
      <c r="AQ46" s="15"/>
      <c r="AR46" s="15" t="e">
        <f t="shared" si="15"/>
        <v>#DIV/0!</v>
      </c>
      <c r="AS46" s="15"/>
    </row>
    <row r="47" spans="1:45" s="2" customFormat="1" ht="24" customHeight="1">
      <c r="A47" s="8" t="s">
        <v>53</v>
      </c>
      <c r="B47" s="46">
        <f t="shared" si="1"/>
        <v>0</v>
      </c>
      <c r="C47" s="9"/>
      <c r="D47" s="33"/>
      <c r="E47" s="3"/>
      <c r="H47" s="2" t="e">
        <f t="shared" si="16"/>
        <v>#DIV/0!</v>
      </c>
      <c r="I47" s="2" t="e">
        <f t="shared" si="17"/>
        <v>#DIV/0!</v>
      </c>
      <c r="K47" s="15" t="e">
        <f t="shared" si="2"/>
        <v>#DIV/0!</v>
      </c>
      <c r="L47" s="15" t="e">
        <f t="shared" si="18"/>
        <v>#DIV/0!</v>
      </c>
      <c r="N47" s="2" t="e">
        <f t="shared" si="28"/>
        <v>#DIV/0!</v>
      </c>
      <c r="O47" s="2" t="e">
        <f t="shared" si="19"/>
        <v>#DIV/0!</v>
      </c>
      <c r="Q47" s="15" t="e">
        <f t="shared" si="20"/>
        <v>#DIV/0!</v>
      </c>
      <c r="R47" s="15" t="e">
        <f t="shared" si="21"/>
        <v>#DIV/0!</v>
      </c>
      <c r="S47" s="28"/>
      <c r="T47" s="37"/>
      <c r="U47" s="15"/>
      <c r="V47" s="15"/>
      <c r="W47" s="15">
        <v>33</v>
      </c>
      <c r="X47" s="39">
        <f t="shared" si="22"/>
        <v>0</v>
      </c>
      <c r="Y47" s="39">
        <f t="shared" si="23"/>
        <v>0</v>
      </c>
      <c r="Z47" s="38"/>
      <c r="AA47" s="15" t="e">
        <f t="shared" si="4"/>
        <v>#DIV/0!</v>
      </c>
      <c r="AB47" s="15">
        <f t="shared" si="5"/>
        <v>0</v>
      </c>
      <c r="AC47" s="15" t="e">
        <f t="shared" si="6"/>
        <v>#DIV/0!</v>
      </c>
      <c r="AD47" s="39">
        <f t="shared" si="7"/>
        <v>0</v>
      </c>
      <c r="AE47" s="15">
        <f t="shared" si="24"/>
        <v>0</v>
      </c>
      <c r="AF47" s="15" t="e">
        <f t="shared" si="8"/>
        <v>#DIV/0!</v>
      </c>
      <c r="AG47" s="15" t="e">
        <f t="shared" si="9"/>
        <v>#DIV/0!</v>
      </c>
      <c r="AH47" s="15" t="e">
        <f t="shared" si="25"/>
        <v>#DIV/0!</v>
      </c>
      <c r="AI47" s="15" t="e">
        <f t="shared" si="10"/>
        <v>#DIV/0!</v>
      </c>
      <c r="AJ47" s="15" t="e">
        <f t="shared" si="29"/>
        <v>#DIV/0!</v>
      </c>
      <c r="AK47" s="15" t="e">
        <f t="shared" si="26"/>
        <v>#DIV/0!</v>
      </c>
      <c r="AL47" s="15" t="e">
        <f t="shared" si="27"/>
        <v>#DIV/0!</v>
      </c>
      <c r="AM47" s="15" t="e">
        <f t="shared" si="12"/>
        <v>#DIV/0!</v>
      </c>
      <c r="AN47" s="15" t="e">
        <f t="shared" si="13"/>
        <v>#DIV/0!</v>
      </c>
      <c r="AO47" s="15" t="e">
        <f t="shared" si="0"/>
        <v>#DIV/0!</v>
      </c>
      <c r="AP47" s="15" t="e">
        <f t="shared" si="14"/>
        <v>#DIV/0!</v>
      </c>
      <c r="AQ47" s="15"/>
      <c r="AR47" s="15" t="e">
        <f t="shared" si="15"/>
        <v>#DIV/0!</v>
      </c>
      <c r="AS47" s="15"/>
    </row>
    <row r="48" spans="1:45" s="2" customFormat="1" ht="24" customHeight="1">
      <c r="A48" s="8" t="s">
        <v>54</v>
      </c>
      <c r="B48" s="46">
        <f t="shared" si="1"/>
        <v>0</v>
      </c>
      <c r="C48" s="9"/>
      <c r="D48" s="33"/>
      <c r="E48" s="3"/>
      <c r="H48" s="2" t="e">
        <f t="shared" si="16"/>
        <v>#DIV/0!</v>
      </c>
      <c r="I48" s="2" t="e">
        <f t="shared" si="17"/>
        <v>#DIV/0!</v>
      </c>
      <c r="K48" s="15" t="e">
        <f t="shared" si="2"/>
        <v>#DIV/0!</v>
      </c>
      <c r="L48" s="15" t="e">
        <f t="shared" si="18"/>
        <v>#DIV/0!</v>
      </c>
      <c r="N48" s="2" t="e">
        <f t="shared" si="28"/>
        <v>#DIV/0!</v>
      </c>
      <c r="O48" s="2" t="e">
        <f t="shared" si="19"/>
        <v>#DIV/0!</v>
      </c>
      <c r="Q48" s="15" t="e">
        <f t="shared" si="20"/>
        <v>#DIV/0!</v>
      </c>
      <c r="R48" s="15" t="e">
        <f t="shared" si="21"/>
        <v>#DIV/0!</v>
      </c>
      <c r="T48" s="37"/>
      <c r="U48" s="15"/>
      <c r="V48" s="15"/>
      <c r="W48" s="15">
        <v>34</v>
      </c>
      <c r="X48" s="39">
        <f t="shared" si="22"/>
        <v>0</v>
      </c>
      <c r="Y48" s="39">
        <f t="shared" si="23"/>
        <v>0</v>
      </c>
      <c r="Z48" s="38"/>
      <c r="AA48" s="15" t="e">
        <f t="shared" si="4"/>
        <v>#DIV/0!</v>
      </c>
      <c r="AB48" s="15">
        <f t="shared" si="5"/>
        <v>0</v>
      </c>
      <c r="AC48" s="15" t="e">
        <f t="shared" si="6"/>
        <v>#DIV/0!</v>
      </c>
      <c r="AD48" s="39">
        <f t="shared" si="7"/>
        <v>0</v>
      </c>
      <c r="AE48" s="15">
        <f t="shared" si="24"/>
        <v>0</v>
      </c>
      <c r="AF48" s="15" t="e">
        <f t="shared" si="8"/>
        <v>#DIV/0!</v>
      </c>
      <c r="AG48" s="15" t="e">
        <f t="shared" si="9"/>
        <v>#DIV/0!</v>
      </c>
      <c r="AH48" s="15" t="e">
        <f t="shared" si="25"/>
        <v>#DIV/0!</v>
      </c>
      <c r="AI48" s="15" t="e">
        <f t="shared" si="10"/>
        <v>#DIV/0!</v>
      </c>
      <c r="AJ48" s="15" t="e">
        <f t="shared" si="29"/>
        <v>#DIV/0!</v>
      </c>
      <c r="AK48" s="15" t="e">
        <f t="shared" si="26"/>
        <v>#DIV/0!</v>
      </c>
      <c r="AL48" s="15" t="e">
        <f t="shared" si="27"/>
        <v>#DIV/0!</v>
      </c>
      <c r="AM48" s="15" t="e">
        <f t="shared" si="12"/>
        <v>#DIV/0!</v>
      </c>
      <c r="AN48" s="15" t="e">
        <f t="shared" si="13"/>
        <v>#DIV/0!</v>
      </c>
      <c r="AO48" s="15" t="e">
        <f t="shared" si="0"/>
        <v>#DIV/0!</v>
      </c>
      <c r="AP48" s="15" t="e">
        <f t="shared" si="14"/>
        <v>#DIV/0!</v>
      </c>
      <c r="AQ48" s="15"/>
      <c r="AR48" s="15" t="e">
        <f t="shared" si="15"/>
        <v>#DIV/0!</v>
      </c>
      <c r="AS48" s="15"/>
    </row>
    <row r="49" spans="1:51" s="2" customFormat="1" ht="24" customHeight="1">
      <c r="A49" s="8" t="s">
        <v>55</v>
      </c>
      <c r="B49" s="46">
        <f t="shared" si="1"/>
        <v>0</v>
      </c>
      <c r="C49" s="9"/>
      <c r="D49" s="33"/>
      <c r="E49" s="3"/>
      <c r="H49" s="2" t="e">
        <f t="shared" si="16"/>
        <v>#DIV/0!</v>
      </c>
      <c r="I49" s="2" t="e">
        <f t="shared" si="17"/>
        <v>#DIV/0!</v>
      </c>
      <c r="K49" s="15" t="e">
        <f t="shared" si="2"/>
        <v>#DIV/0!</v>
      </c>
      <c r="L49" s="15" t="e">
        <f t="shared" si="18"/>
        <v>#DIV/0!</v>
      </c>
      <c r="N49" s="2" t="e">
        <f t="shared" si="28"/>
        <v>#DIV/0!</v>
      </c>
      <c r="O49" s="2" t="e">
        <f t="shared" si="19"/>
        <v>#DIV/0!</v>
      </c>
      <c r="Q49" s="15" t="e">
        <f t="shared" si="20"/>
        <v>#DIV/0!</v>
      </c>
      <c r="R49" s="15" t="e">
        <f t="shared" si="21"/>
        <v>#DIV/0!</v>
      </c>
      <c r="T49" s="37"/>
      <c r="U49" s="15"/>
      <c r="V49" s="15"/>
      <c r="W49" s="15">
        <v>35</v>
      </c>
      <c r="X49" s="39">
        <f t="shared" si="22"/>
        <v>0</v>
      </c>
      <c r="Y49" s="39">
        <f t="shared" si="23"/>
        <v>0</v>
      </c>
      <c r="Z49" s="38"/>
      <c r="AA49" s="15" t="e">
        <f t="shared" si="4"/>
        <v>#DIV/0!</v>
      </c>
      <c r="AB49" s="15">
        <f t="shared" si="5"/>
        <v>0</v>
      </c>
      <c r="AC49" s="15" t="e">
        <f t="shared" si="6"/>
        <v>#DIV/0!</v>
      </c>
      <c r="AD49" s="39">
        <f t="shared" si="7"/>
        <v>0</v>
      </c>
      <c r="AE49" s="15">
        <f t="shared" si="24"/>
        <v>0</v>
      </c>
      <c r="AF49" s="15" t="e">
        <f t="shared" si="8"/>
        <v>#DIV/0!</v>
      </c>
      <c r="AG49" s="15" t="e">
        <f t="shared" si="9"/>
        <v>#DIV/0!</v>
      </c>
      <c r="AH49" s="15" t="e">
        <f t="shared" si="25"/>
        <v>#DIV/0!</v>
      </c>
      <c r="AI49" s="15" t="e">
        <f t="shared" si="10"/>
        <v>#DIV/0!</v>
      </c>
      <c r="AJ49" s="15" t="e">
        <f t="shared" si="29"/>
        <v>#DIV/0!</v>
      </c>
      <c r="AK49" s="15" t="e">
        <f t="shared" si="26"/>
        <v>#DIV/0!</v>
      </c>
      <c r="AL49" s="15" t="e">
        <f t="shared" si="27"/>
        <v>#DIV/0!</v>
      </c>
      <c r="AM49" s="15" t="e">
        <f t="shared" si="12"/>
        <v>#DIV/0!</v>
      </c>
      <c r="AN49" s="15" t="e">
        <f t="shared" si="13"/>
        <v>#DIV/0!</v>
      </c>
      <c r="AO49" s="15" t="e">
        <f t="shared" si="0"/>
        <v>#DIV/0!</v>
      </c>
      <c r="AP49" s="15" t="e">
        <f t="shared" si="14"/>
        <v>#DIV/0!</v>
      </c>
      <c r="AQ49" s="15"/>
      <c r="AR49" s="15" t="e">
        <f t="shared" si="15"/>
        <v>#DIV/0!</v>
      </c>
      <c r="AS49" s="15"/>
    </row>
    <row r="50" spans="1:51" s="2" customFormat="1" ht="24" customHeight="1">
      <c r="A50" s="8" t="s">
        <v>56</v>
      </c>
      <c r="B50" s="46">
        <f t="shared" si="1"/>
        <v>0</v>
      </c>
      <c r="C50" s="9"/>
      <c r="D50" s="33"/>
      <c r="E50" s="3"/>
      <c r="H50" s="2" t="e">
        <f t="shared" si="16"/>
        <v>#DIV/0!</v>
      </c>
      <c r="I50" s="2" t="e">
        <f t="shared" si="17"/>
        <v>#DIV/0!</v>
      </c>
      <c r="K50" s="15" t="e">
        <f t="shared" si="2"/>
        <v>#DIV/0!</v>
      </c>
      <c r="L50" s="15" t="e">
        <f t="shared" si="18"/>
        <v>#DIV/0!</v>
      </c>
      <c r="N50" s="2" t="e">
        <f t="shared" si="28"/>
        <v>#DIV/0!</v>
      </c>
      <c r="O50" s="2" t="e">
        <f t="shared" si="19"/>
        <v>#DIV/0!</v>
      </c>
      <c r="Q50" s="15" t="e">
        <f t="shared" si="20"/>
        <v>#DIV/0!</v>
      </c>
      <c r="R50" s="15" t="e">
        <f t="shared" si="21"/>
        <v>#DIV/0!</v>
      </c>
      <c r="T50" s="37"/>
      <c r="U50" s="15"/>
      <c r="V50" s="15"/>
      <c r="W50" s="15">
        <v>36</v>
      </c>
      <c r="X50" s="39">
        <f t="shared" si="22"/>
        <v>0</v>
      </c>
      <c r="Y50" s="39">
        <f t="shared" si="23"/>
        <v>0</v>
      </c>
      <c r="Z50" s="38"/>
      <c r="AA50" s="15" t="e">
        <f t="shared" si="4"/>
        <v>#DIV/0!</v>
      </c>
      <c r="AB50" s="15">
        <f t="shared" si="5"/>
        <v>0</v>
      </c>
      <c r="AC50" s="15" t="e">
        <f t="shared" si="6"/>
        <v>#DIV/0!</v>
      </c>
      <c r="AD50" s="39">
        <f t="shared" si="7"/>
        <v>0</v>
      </c>
      <c r="AE50" s="15">
        <f t="shared" si="24"/>
        <v>0</v>
      </c>
      <c r="AF50" s="15" t="e">
        <f t="shared" si="8"/>
        <v>#DIV/0!</v>
      </c>
      <c r="AG50" s="15" t="e">
        <f t="shared" si="9"/>
        <v>#DIV/0!</v>
      </c>
      <c r="AH50" s="15" t="e">
        <f t="shared" si="25"/>
        <v>#DIV/0!</v>
      </c>
      <c r="AI50" s="15" t="e">
        <f t="shared" si="10"/>
        <v>#DIV/0!</v>
      </c>
      <c r="AJ50" s="15" t="e">
        <f t="shared" si="29"/>
        <v>#DIV/0!</v>
      </c>
      <c r="AK50" s="15" t="e">
        <f t="shared" si="26"/>
        <v>#DIV/0!</v>
      </c>
      <c r="AL50" s="15" t="e">
        <f t="shared" si="27"/>
        <v>#DIV/0!</v>
      </c>
      <c r="AM50" s="15" t="e">
        <f t="shared" si="12"/>
        <v>#DIV/0!</v>
      </c>
      <c r="AN50" s="15" t="e">
        <f t="shared" si="13"/>
        <v>#DIV/0!</v>
      </c>
      <c r="AO50" s="15" t="e">
        <f t="shared" si="0"/>
        <v>#DIV/0!</v>
      </c>
      <c r="AP50" s="15" t="e">
        <f t="shared" si="14"/>
        <v>#DIV/0!</v>
      </c>
      <c r="AQ50" s="15"/>
      <c r="AR50" s="15" t="e">
        <f t="shared" si="15"/>
        <v>#DIV/0!</v>
      </c>
      <c r="AS50" s="15"/>
    </row>
    <row r="51" spans="1:51" s="2" customFormat="1" ht="24" customHeight="1">
      <c r="A51" s="8" t="s">
        <v>57</v>
      </c>
      <c r="B51" s="46">
        <f t="shared" si="1"/>
        <v>0</v>
      </c>
      <c r="C51" s="9"/>
      <c r="D51" s="33"/>
      <c r="E51" s="3"/>
      <c r="H51" s="2" t="e">
        <f t="shared" si="16"/>
        <v>#DIV/0!</v>
      </c>
      <c r="I51" s="2" t="e">
        <f t="shared" si="17"/>
        <v>#DIV/0!</v>
      </c>
      <c r="K51" s="15" t="e">
        <f t="shared" si="2"/>
        <v>#DIV/0!</v>
      </c>
      <c r="L51" s="15" t="e">
        <f t="shared" si="18"/>
        <v>#DIV/0!</v>
      </c>
      <c r="N51" s="2" t="e">
        <f t="shared" si="28"/>
        <v>#DIV/0!</v>
      </c>
      <c r="O51" s="2" t="e">
        <f t="shared" si="19"/>
        <v>#DIV/0!</v>
      </c>
      <c r="Q51" s="15" t="e">
        <f t="shared" si="20"/>
        <v>#DIV/0!</v>
      </c>
      <c r="R51" s="15" t="e">
        <f t="shared" si="21"/>
        <v>#DIV/0!</v>
      </c>
      <c r="T51" s="37"/>
      <c r="U51" s="15"/>
      <c r="V51" s="15"/>
      <c r="W51" s="15">
        <v>37</v>
      </c>
      <c r="X51" s="39">
        <f t="shared" si="22"/>
        <v>0</v>
      </c>
      <c r="Y51" s="39">
        <f t="shared" si="23"/>
        <v>0</v>
      </c>
      <c r="Z51" s="38"/>
      <c r="AA51" s="15" t="e">
        <f t="shared" si="4"/>
        <v>#DIV/0!</v>
      </c>
      <c r="AB51" s="15">
        <f t="shared" si="5"/>
        <v>0</v>
      </c>
      <c r="AC51" s="15" t="e">
        <f t="shared" si="6"/>
        <v>#DIV/0!</v>
      </c>
      <c r="AD51" s="39">
        <f t="shared" si="7"/>
        <v>0</v>
      </c>
      <c r="AE51" s="15">
        <f t="shared" si="24"/>
        <v>0</v>
      </c>
      <c r="AF51" s="15" t="e">
        <f t="shared" si="8"/>
        <v>#DIV/0!</v>
      </c>
      <c r="AG51" s="15" t="e">
        <f t="shared" si="9"/>
        <v>#DIV/0!</v>
      </c>
      <c r="AH51" s="15" t="e">
        <f t="shared" si="25"/>
        <v>#DIV/0!</v>
      </c>
      <c r="AI51" s="15" t="e">
        <f t="shared" si="10"/>
        <v>#DIV/0!</v>
      </c>
      <c r="AJ51" s="15" t="e">
        <f t="shared" si="29"/>
        <v>#DIV/0!</v>
      </c>
      <c r="AK51" s="15" t="e">
        <f t="shared" si="26"/>
        <v>#DIV/0!</v>
      </c>
      <c r="AL51" s="15" t="e">
        <f t="shared" si="27"/>
        <v>#DIV/0!</v>
      </c>
      <c r="AM51" s="15" t="e">
        <f t="shared" si="12"/>
        <v>#DIV/0!</v>
      </c>
      <c r="AN51" s="15" t="e">
        <f t="shared" si="13"/>
        <v>#DIV/0!</v>
      </c>
      <c r="AO51" s="15" t="e">
        <f t="shared" si="0"/>
        <v>#DIV/0!</v>
      </c>
      <c r="AP51" s="15" t="e">
        <f t="shared" si="14"/>
        <v>#DIV/0!</v>
      </c>
      <c r="AQ51" s="15"/>
      <c r="AR51" s="15" t="e">
        <f t="shared" si="15"/>
        <v>#DIV/0!</v>
      </c>
      <c r="AS51" s="15"/>
    </row>
    <row r="52" spans="1:51" s="2" customFormat="1" ht="24" customHeight="1">
      <c r="A52" s="8" t="s">
        <v>58</v>
      </c>
      <c r="B52" s="46">
        <f t="shared" si="1"/>
        <v>0</v>
      </c>
      <c r="C52" s="9"/>
      <c r="D52" s="33"/>
      <c r="E52" s="3"/>
      <c r="H52" s="2" t="e">
        <f t="shared" si="16"/>
        <v>#DIV/0!</v>
      </c>
      <c r="I52" s="2" t="e">
        <f t="shared" si="17"/>
        <v>#DIV/0!</v>
      </c>
      <c r="K52" s="15" t="e">
        <f t="shared" si="2"/>
        <v>#DIV/0!</v>
      </c>
      <c r="L52" s="15" t="e">
        <f t="shared" si="18"/>
        <v>#DIV/0!</v>
      </c>
      <c r="N52" s="2" t="e">
        <f t="shared" si="28"/>
        <v>#DIV/0!</v>
      </c>
      <c r="O52" s="2" t="e">
        <f t="shared" si="19"/>
        <v>#DIV/0!</v>
      </c>
      <c r="Q52" s="15" t="e">
        <f t="shared" si="20"/>
        <v>#DIV/0!</v>
      </c>
      <c r="R52" s="15" t="e">
        <f t="shared" si="21"/>
        <v>#DIV/0!</v>
      </c>
      <c r="T52" s="37"/>
      <c r="U52" s="15"/>
      <c r="V52" s="15"/>
      <c r="W52" s="15">
        <v>38</v>
      </c>
      <c r="X52" s="39">
        <f t="shared" si="22"/>
        <v>0</v>
      </c>
      <c r="Y52" s="39">
        <f t="shared" si="23"/>
        <v>0</v>
      </c>
      <c r="Z52" s="38"/>
      <c r="AA52" s="15" t="e">
        <f t="shared" si="4"/>
        <v>#DIV/0!</v>
      </c>
      <c r="AB52" s="15">
        <f t="shared" si="5"/>
        <v>0</v>
      </c>
      <c r="AC52" s="15" t="e">
        <f t="shared" si="6"/>
        <v>#DIV/0!</v>
      </c>
      <c r="AD52" s="39">
        <f t="shared" si="7"/>
        <v>0</v>
      </c>
      <c r="AE52" s="15">
        <f t="shared" si="24"/>
        <v>0</v>
      </c>
      <c r="AF52" s="15" t="e">
        <f t="shared" si="8"/>
        <v>#DIV/0!</v>
      </c>
      <c r="AG52" s="15" t="e">
        <f t="shared" si="9"/>
        <v>#DIV/0!</v>
      </c>
      <c r="AH52" s="15" t="e">
        <f t="shared" si="25"/>
        <v>#DIV/0!</v>
      </c>
      <c r="AI52" s="15" t="e">
        <f t="shared" si="10"/>
        <v>#DIV/0!</v>
      </c>
      <c r="AJ52" s="15" t="e">
        <f t="shared" si="29"/>
        <v>#DIV/0!</v>
      </c>
      <c r="AK52" s="15" t="e">
        <f t="shared" si="26"/>
        <v>#DIV/0!</v>
      </c>
      <c r="AL52" s="15" t="e">
        <f t="shared" si="27"/>
        <v>#DIV/0!</v>
      </c>
      <c r="AM52" s="15" t="e">
        <f t="shared" si="12"/>
        <v>#DIV/0!</v>
      </c>
      <c r="AN52" s="15" t="e">
        <f t="shared" si="13"/>
        <v>#DIV/0!</v>
      </c>
      <c r="AO52" s="15" t="e">
        <f t="shared" si="0"/>
        <v>#DIV/0!</v>
      </c>
      <c r="AP52" s="15" t="e">
        <f t="shared" si="14"/>
        <v>#DIV/0!</v>
      </c>
      <c r="AQ52" s="15"/>
      <c r="AR52" s="15" t="e">
        <f t="shared" si="15"/>
        <v>#DIV/0!</v>
      </c>
    </row>
    <row r="53" spans="1:51" s="2" customFormat="1" ht="24" customHeight="1">
      <c r="A53" s="8" t="s">
        <v>59</v>
      </c>
      <c r="B53" s="46">
        <f t="shared" si="1"/>
        <v>0</v>
      </c>
      <c r="C53" s="9"/>
      <c r="D53" s="33"/>
      <c r="E53" s="3"/>
      <c r="H53" s="2" t="e">
        <f t="shared" si="16"/>
        <v>#DIV/0!</v>
      </c>
      <c r="I53" s="2" t="e">
        <f t="shared" si="17"/>
        <v>#DIV/0!</v>
      </c>
      <c r="K53" s="15" t="e">
        <f t="shared" si="2"/>
        <v>#DIV/0!</v>
      </c>
      <c r="L53" s="15" t="e">
        <f t="shared" si="18"/>
        <v>#DIV/0!</v>
      </c>
      <c r="N53" s="2" t="e">
        <f t="shared" si="28"/>
        <v>#DIV/0!</v>
      </c>
      <c r="O53" s="2" t="e">
        <f t="shared" si="19"/>
        <v>#DIV/0!</v>
      </c>
      <c r="Q53" s="15" t="e">
        <f t="shared" si="20"/>
        <v>#DIV/0!</v>
      </c>
      <c r="R53" s="15" t="e">
        <f t="shared" si="21"/>
        <v>#DIV/0!</v>
      </c>
      <c r="T53" s="37"/>
      <c r="U53" s="15"/>
      <c r="V53" s="15"/>
      <c r="W53" s="15">
        <v>39</v>
      </c>
      <c r="X53" s="39">
        <f t="shared" si="22"/>
        <v>0</v>
      </c>
      <c r="Y53" s="39">
        <f t="shared" si="23"/>
        <v>0</v>
      </c>
      <c r="Z53" s="38"/>
      <c r="AA53" s="15" t="e">
        <f t="shared" si="4"/>
        <v>#DIV/0!</v>
      </c>
      <c r="AB53" s="15">
        <f t="shared" si="5"/>
        <v>0</v>
      </c>
      <c r="AC53" s="15" t="e">
        <f t="shared" si="6"/>
        <v>#DIV/0!</v>
      </c>
      <c r="AD53" s="39">
        <f t="shared" si="7"/>
        <v>0</v>
      </c>
      <c r="AE53" s="15">
        <f t="shared" si="24"/>
        <v>0</v>
      </c>
      <c r="AF53" s="15" t="e">
        <f t="shared" si="8"/>
        <v>#DIV/0!</v>
      </c>
      <c r="AG53" s="15" t="e">
        <f t="shared" si="9"/>
        <v>#DIV/0!</v>
      </c>
      <c r="AH53" s="15" t="e">
        <f t="shared" si="25"/>
        <v>#DIV/0!</v>
      </c>
      <c r="AI53" s="15" t="e">
        <f t="shared" si="10"/>
        <v>#DIV/0!</v>
      </c>
      <c r="AJ53" s="15" t="e">
        <f t="shared" si="29"/>
        <v>#DIV/0!</v>
      </c>
      <c r="AK53" s="15" t="e">
        <f t="shared" si="26"/>
        <v>#DIV/0!</v>
      </c>
      <c r="AL53" s="15" t="e">
        <f t="shared" si="27"/>
        <v>#DIV/0!</v>
      </c>
      <c r="AM53" s="15" t="e">
        <f t="shared" si="12"/>
        <v>#DIV/0!</v>
      </c>
      <c r="AN53" s="15" t="e">
        <f t="shared" si="13"/>
        <v>#DIV/0!</v>
      </c>
      <c r="AO53" s="15" t="e">
        <f t="shared" si="0"/>
        <v>#DIV/0!</v>
      </c>
      <c r="AP53" s="15" t="e">
        <f t="shared" si="14"/>
        <v>#DIV/0!</v>
      </c>
      <c r="AR53" s="15" t="e">
        <f t="shared" si="15"/>
        <v>#DIV/0!</v>
      </c>
    </row>
    <row r="54" spans="1:51" s="2" customFormat="1" ht="24" customHeight="1">
      <c r="A54" s="8" t="s">
        <v>60</v>
      </c>
      <c r="B54" s="46">
        <f t="shared" si="1"/>
        <v>0</v>
      </c>
      <c r="C54" s="9"/>
      <c r="D54" s="33"/>
      <c r="E54" s="3"/>
      <c r="H54" s="2" t="e">
        <f t="shared" si="16"/>
        <v>#DIV/0!</v>
      </c>
      <c r="I54" s="2" t="e">
        <f t="shared" si="17"/>
        <v>#DIV/0!</v>
      </c>
      <c r="K54" s="15" t="e">
        <f t="shared" si="2"/>
        <v>#DIV/0!</v>
      </c>
      <c r="L54" s="15" t="e">
        <f t="shared" si="18"/>
        <v>#DIV/0!</v>
      </c>
      <c r="N54" s="2" t="e">
        <f t="shared" si="28"/>
        <v>#DIV/0!</v>
      </c>
      <c r="O54" s="2" t="e">
        <f t="shared" si="19"/>
        <v>#DIV/0!</v>
      </c>
      <c r="Q54" s="15" t="e">
        <f t="shared" si="20"/>
        <v>#DIV/0!</v>
      </c>
      <c r="R54" s="15" t="e">
        <f t="shared" si="21"/>
        <v>#DIV/0!</v>
      </c>
      <c r="T54" s="37"/>
      <c r="U54" s="15"/>
      <c r="W54" s="15">
        <v>40</v>
      </c>
      <c r="X54" s="39">
        <f t="shared" si="22"/>
        <v>0</v>
      </c>
      <c r="Y54" s="39">
        <f t="shared" si="23"/>
        <v>0</v>
      </c>
      <c r="Z54" s="38"/>
      <c r="AA54" s="15" t="e">
        <f t="shared" si="4"/>
        <v>#DIV/0!</v>
      </c>
      <c r="AB54" s="15">
        <f t="shared" si="5"/>
        <v>0</v>
      </c>
      <c r="AC54" s="15" t="e">
        <f t="shared" si="6"/>
        <v>#DIV/0!</v>
      </c>
      <c r="AD54" s="39">
        <f t="shared" si="7"/>
        <v>0</v>
      </c>
      <c r="AE54" s="15">
        <f t="shared" si="24"/>
        <v>0</v>
      </c>
      <c r="AF54" s="15" t="e">
        <f t="shared" si="8"/>
        <v>#DIV/0!</v>
      </c>
      <c r="AG54" s="15" t="e">
        <f t="shared" si="9"/>
        <v>#DIV/0!</v>
      </c>
      <c r="AH54" s="15" t="e">
        <f t="shared" si="25"/>
        <v>#DIV/0!</v>
      </c>
      <c r="AI54" s="15" t="e">
        <f t="shared" si="10"/>
        <v>#DIV/0!</v>
      </c>
      <c r="AJ54" s="15" t="e">
        <f t="shared" si="29"/>
        <v>#DIV/0!</v>
      </c>
      <c r="AK54" s="15" t="e">
        <f t="shared" si="26"/>
        <v>#DIV/0!</v>
      </c>
      <c r="AL54" s="15" t="e">
        <f t="shared" si="27"/>
        <v>#DIV/0!</v>
      </c>
      <c r="AM54" s="15" t="e">
        <f t="shared" si="12"/>
        <v>#DIV/0!</v>
      </c>
      <c r="AN54" s="15" t="e">
        <f t="shared" si="13"/>
        <v>#DIV/0!</v>
      </c>
      <c r="AO54" s="15" t="e">
        <f t="shared" si="0"/>
        <v>#DIV/0!</v>
      </c>
      <c r="AP54" s="15" t="e">
        <f t="shared" si="14"/>
        <v>#DIV/0!</v>
      </c>
      <c r="AR54" s="15" t="e">
        <f t="shared" si="15"/>
        <v>#DIV/0!</v>
      </c>
    </row>
    <row r="55" spans="1:51" s="2" customFormat="1" ht="24" customHeight="1">
      <c r="A55" s="8" t="s">
        <v>64</v>
      </c>
      <c r="B55" s="46">
        <f t="shared" si="1"/>
        <v>0</v>
      </c>
      <c r="C55" s="9"/>
      <c r="D55" s="33"/>
      <c r="E55" s="3"/>
      <c r="H55" s="2" t="e">
        <f t="shared" ref="H55" si="30">I55+H54</f>
        <v>#DIV/0!</v>
      </c>
      <c r="I55" s="2" t="e">
        <f t="shared" si="17"/>
        <v>#DIV/0!</v>
      </c>
      <c r="K55" s="15" t="e">
        <f t="shared" ref="K55" si="31">IF(H55&gt;($D$9-$D$11),$D$9-$D$11,H55)</f>
        <v>#DIV/0!</v>
      </c>
      <c r="L55" s="15" t="e">
        <f t="shared" si="18"/>
        <v>#DIV/0!</v>
      </c>
      <c r="N55" s="2" t="e">
        <f t="shared" si="28"/>
        <v>#DIV/0!</v>
      </c>
      <c r="O55" s="2" t="e">
        <f t="shared" si="19"/>
        <v>#DIV/0!</v>
      </c>
      <c r="Q55" s="15" t="e">
        <f t="shared" si="20"/>
        <v>#DIV/0!</v>
      </c>
      <c r="R55" s="15" t="e">
        <f t="shared" si="21"/>
        <v>#DIV/0!</v>
      </c>
      <c r="T55" s="37"/>
      <c r="W55" s="15">
        <v>41</v>
      </c>
      <c r="X55" s="39">
        <f t="shared" si="22"/>
        <v>0</v>
      </c>
      <c r="Y55" s="39">
        <f t="shared" si="23"/>
        <v>0</v>
      </c>
      <c r="Z55" s="38"/>
      <c r="AA55" s="15" t="e">
        <f t="shared" si="4"/>
        <v>#DIV/0!</v>
      </c>
      <c r="AB55" s="15">
        <f t="shared" si="5"/>
        <v>0</v>
      </c>
      <c r="AC55" s="15" t="e">
        <f t="shared" si="6"/>
        <v>#DIV/0!</v>
      </c>
      <c r="AD55" s="39">
        <f t="shared" si="7"/>
        <v>0</v>
      </c>
      <c r="AE55" s="15">
        <f t="shared" si="24"/>
        <v>0</v>
      </c>
      <c r="AF55" s="15" t="e">
        <f t="shared" si="8"/>
        <v>#DIV/0!</v>
      </c>
      <c r="AG55" s="15" t="e">
        <f t="shared" si="9"/>
        <v>#DIV/0!</v>
      </c>
      <c r="AH55" s="15" t="e">
        <f t="shared" si="25"/>
        <v>#DIV/0!</v>
      </c>
      <c r="AI55" s="15" t="e">
        <f t="shared" si="10"/>
        <v>#DIV/0!</v>
      </c>
      <c r="AJ55" s="15" t="e">
        <f t="shared" si="29"/>
        <v>#DIV/0!</v>
      </c>
      <c r="AK55" s="15" t="e">
        <f t="shared" si="26"/>
        <v>#DIV/0!</v>
      </c>
      <c r="AL55" s="15" t="e">
        <f t="shared" si="27"/>
        <v>#DIV/0!</v>
      </c>
      <c r="AM55" s="15" t="e">
        <f t="shared" si="12"/>
        <v>#DIV/0!</v>
      </c>
      <c r="AN55" s="15" t="e">
        <f t="shared" si="13"/>
        <v>#DIV/0!</v>
      </c>
      <c r="AO55" s="15" t="e">
        <f t="shared" si="0"/>
        <v>#DIV/0!</v>
      </c>
      <c r="AP55" s="15" t="e">
        <f t="shared" si="14"/>
        <v>#DIV/0!</v>
      </c>
      <c r="AR55" s="15" t="e">
        <f t="shared" si="15"/>
        <v>#DIV/0!</v>
      </c>
    </row>
    <row r="56" spans="1:51" s="2" customFormat="1" ht="24" customHeight="1">
      <c r="A56" s="14" t="s">
        <v>1</v>
      </c>
      <c r="B56" s="30">
        <f>SUM(B15:B55)</f>
        <v>0</v>
      </c>
      <c r="C56" s="9"/>
      <c r="D56" s="35"/>
      <c r="E56" s="3"/>
      <c r="K56" s="15"/>
      <c r="O56" s="15"/>
      <c r="R56" s="15" t="e">
        <f>SUM(R15:R55)</f>
        <v>#DIV/0!</v>
      </c>
      <c r="T56" s="15"/>
      <c r="U56" s="15"/>
      <c r="V56" s="15"/>
      <c r="W56" s="15"/>
      <c r="X56" s="38"/>
      <c r="Y56" s="38"/>
      <c r="Z56" s="38"/>
      <c r="AA56" s="15"/>
      <c r="AB56" s="15"/>
      <c r="AC56" s="15"/>
      <c r="AD56" s="15"/>
      <c r="AE56" s="15">
        <f>SUM(AE15:AE55)</f>
        <v>0</v>
      </c>
      <c r="AF56" s="15"/>
      <c r="AG56" s="15"/>
      <c r="AH56" s="15"/>
      <c r="AI56" s="15"/>
      <c r="AJ56" s="15"/>
      <c r="AK56" s="15"/>
      <c r="AL56" s="15"/>
      <c r="AM56" s="15" t="e">
        <f>SUM(AM15:AM55)</f>
        <v>#DIV/0!</v>
      </c>
      <c r="AN56" s="15"/>
      <c r="AO56" s="15"/>
      <c r="AP56" s="15"/>
      <c r="AQ56" s="15"/>
      <c r="AR56" s="15" t="e">
        <f>SUM(AR15:AR55)</f>
        <v>#DIV/0!</v>
      </c>
      <c r="AS56" s="15"/>
      <c r="AT56" s="15">
        <f t="shared" ref="AT56:AY56" si="32">SUM(AT15:AT55)</f>
        <v>0</v>
      </c>
      <c r="AU56" s="15">
        <f t="shared" si="32"/>
        <v>0</v>
      </c>
      <c r="AV56" s="15">
        <f t="shared" si="32"/>
        <v>0</v>
      </c>
      <c r="AW56" s="15">
        <f t="shared" si="32"/>
        <v>0</v>
      </c>
      <c r="AX56" s="15">
        <f t="shared" si="32"/>
        <v>0</v>
      </c>
      <c r="AY56" s="15">
        <f t="shared" si="32"/>
        <v>0</v>
      </c>
    </row>
    <row r="57" spans="1:51" s="2" customFormat="1" ht="24" customHeight="1" thickBot="1">
      <c r="A57" s="10"/>
      <c r="B57" s="10"/>
      <c r="C57" s="10"/>
      <c r="D57" s="7"/>
      <c r="E57" s="7"/>
      <c r="X57" s="38"/>
      <c r="Y57" s="38"/>
      <c r="Z57" s="38"/>
    </row>
    <row r="58" spans="1:51" s="19" customFormat="1" ht="84" customHeight="1">
      <c r="X58" s="38"/>
      <c r="Y58" s="38"/>
      <c r="Z58" s="38"/>
    </row>
    <row r="59" spans="1:51" ht="13" hidden="1"/>
    <row r="60" spans="1:51" ht="13" hidden="1"/>
    <row r="61" spans="1:51" ht="13" hidden="1"/>
    <row r="62" spans="1:51" ht="13" hidden="1"/>
    <row r="63" spans="1:51" ht="13" hidden="1"/>
    <row r="64" spans="1:51" ht="13" hidden="1"/>
    <row r="65" ht="13" hidden="1"/>
    <row r="66" ht="13" hidden="1"/>
    <row r="67" ht="13" hidden="1"/>
    <row r="68" ht="13" hidden="1"/>
    <row r="69" ht="13" hidden="1"/>
    <row r="70" ht="13" hidden="1"/>
    <row r="71" ht="13" hidden="1"/>
    <row r="72" ht="13" hidden="1"/>
    <row r="73" ht="13" hidden="1"/>
    <row r="74" ht="13" hidden="1"/>
    <row r="75" ht="13" hidden="1"/>
    <row r="76" ht="13" hidden="1"/>
    <row r="77" ht="13" hidden="1"/>
    <row r="78" ht="13" hidden="1"/>
    <row r="79" ht="13" hidden="1"/>
    <row r="80" ht="13" hidden="1"/>
    <row r="81" ht="13" hidden="1"/>
    <row r="82" ht="13" hidden="1"/>
    <row r="83" ht="13" hidden="1"/>
    <row r="84" ht="13" hidden="1"/>
    <row r="85" ht="13" hidden="1"/>
    <row r="86" ht="13" hidden="1"/>
    <row r="87" ht="13" hidden="1"/>
    <row r="88" ht="13" hidden="1"/>
    <row r="89" ht="13" hidden="1"/>
    <row r="90" ht="13" hidden="1"/>
    <row r="91" ht="13" hidden="1"/>
    <row r="92" ht="13" hidden="1"/>
    <row r="93" ht="13" hidden="1"/>
    <row r="94" ht="13" hidden="1"/>
    <row r="95" ht="13" hidden="1"/>
    <row r="96" ht="13" hidden="1"/>
    <row r="97" ht="13" hidden="1"/>
    <row r="98" ht="13" hidden="1"/>
    <row r="99" ht="13" hidden="1"/>
    <row r="100" ht="13" hidden="1"/>
    <row r="101" ht="13" hidden="1"/>
    <row r="102" ht="13" hidden="1"/>
    <row r="103" ht="13" hidden="1"/>
    <row r="104" ht="13" hidden="1"/>
    <row r="105" ht="13" hidden="1"/>
    <row r="106" ht="13" hidden="1"/>
    <row r="107" ht="13" hidden="1"/>
    <row r="108" ht="13" hidden="1"/>
    <row r="109" ht="13" hidden="1"/>
    <row r="110" ht="13" hidden="1"/>
    <row r="111" ht="13" hidden="1"/>
    <row r="112" ht="13" hidden="1"/>
    <row r="113" ht="13" hidden="1"/>
    <row r="114" ht="13" hidden="1"/>
    <row r="115" ht="13" hidden="1"/>
    <row r="116" ht="13" hidden="1"/>
    <row r="117" ht="13" hidden="1"/>
    <row r="118" ht="13" hidden="1"/>
    <row r="119" ht="13" hidden="1"/>
    <row r="120" ht="13" hidden="1"/>
    <row r="121" ht="13" hidden="1"/>
    <row r="122" ht="13" hidden="1"/>
    <row r="123" ht="13" hidden="1"/>
    <row r="124" ht="13" hidden="1"/>
    <row r="125" ht="13" hidden="1"/>
    <row r="126" ht="13" hidden="1"/>
    <row r="127" ht="13" hidden="1"/>
    <row r="128" ht="13" hidden="1"/>
    <row r="129" ht="13" hidden="1"/>
    <row r="130" ht="13" hidden="1"/>
    <row r="131" ht="13" hidden="1"/>
    <row r="132" ht="13" hidden="1"/>
    <row r="133" ht="13" hidden="1"/>
    <row r="134" ht="13" hidden="1"/>
    <row r="135" ht="13" hidden="1"/>
    <row r="136" ht="13" hidden="1"/>
    <row r="137" ht="13" hidden="1"/>
    <row r="138" ht="13" hidden="1"/>
    <row r="139" ht="13" hidden="1"/>
    <row r="140" ht="13" hidden="1"/>
    <row r="141" ht="13" hidden="1"/>
    <row r="142" ht="13" hidden="1"/>
    <row r="143" ht="13" hidden="1"/>
    <row r="144" ht="13" hidden="1"/>
    <row r="145" ht="13" hidden="1"/>
    <row r="146" ht="13" hidden="1"/>
    <row r="147" ht="13" hidden="1"/>
    <row r="148" ht="13" hidden="1"/>
    <row r="149" ht="13" hidden="1"/>
    <row r="150" ht="13" hidden="1"/>
    <row r="151" ht="13" hidden="1"/>
    <row r="152" ht="13" hidden="1"/>
    <row r="153" ht="13" hidden="1"/>
    <row r="154" ht="13" hidden="1"/>
    <row r="155" ht="13" hidden="1"/>
    <row r="156" ht="13" hidden="1"/>
    <row r="157" ht="13" hidden="1"/>
    <row r="158" ht="13" hidden="1"/>
    <row r="159" ht="13" hidden="1"/>
    <row r="160" ht="13" hidden="1"/>
    <row r="161" ht="13" hidden="1"/>
    <row r="162" ht="13" hidden="1"/>
    <row r="163" ht="13" hidden="1"/>
    <row r="164" ht="13" hidden="1"/>
    <row r="165" ht="13" hidden="1"/>
    <row r="166" ht="13" hidden="1"/>
    <row r="167" ht="13" hidden="1"/>
    <row r="168" ht="13" hidden="1"/>
    <row r="169" ht="13" hidden="1"/>
    <row r="170" ht="13" hidden="1"/>
    <row r="171" ht="13" hidden="1"/>
    <row r="172" ht="13" hidden="1"/>
    <row r="173" ht="13" hidden="1"/>
    <row r="174" ht="13" hidden="1"/>
    <row r="175" ht="13" hidden="1"/>
    <row r="176" ht="13" hidden="1"/>
    <row r="177" ht="13" hidden="1"/>
    <row r="178" ht="13" hidden="1"/>
    <row r="179" ht="13" hidden="1"/>
    <row r="180" ht="13" hidden="1"/>
    <row r="181" ht="13" hidden="1"/>
    <row r="182" ht="13" hidden="1"/>
    <row r="183" ht="13" hidden="1"/>
    <row r="184" ht="13" hidden="1"/>
    <row r="185" ht="13" hidden="1"/>
    <row r="186" ht="13" hidden="1"/>
    <row r="187" ht="13" hidden="1"/>
    <row r="188" ht="13" hidden="1"/>
    <row r="189" ht="13" hidden="1"/>
    <row r="190" ht="13" hidden="1"/>
    <row r="191" ht="13" hidden="1"/>
    <row r="192" ht="13" hidden="1"/>
    <row r="193" ht="13" hidden="1"/>
    <row r="194" ht="13" hidden="1"/>
    <row r="195" ht="13" hidden="1"/>
    <row r="196" ht="13" hidden="1"/>
    <row r="197" ht="13" hidden="1"/>
    <row r="198" ht="13" hidden="1"/>
    <row r="199" ht="13" hidden="1"/>
    <row r="200" ht="13" hidden="1"/>
    <row r="201" ht="13" hidden="1"/>
    <row r="202" ht="13" hidden="1"/>
    <row r="203" ht="13" hidden="1"/>
    <row r="204" ht="13" hidden="1"/>
    <row r="205" ht="13" hidden="1"/>
    <row r="206" ht="13" hidden="1"/>
    <row r="207" ht="13" hidden="1"/>
    <row r="208" ht="13" hidden="1"/>
  </sheetData>
  <sheetProtection password="B1C6" sheet="1" objects="1" scenarios="1"/>
  <mergeCells count="7">
    <mergeCell ref="X13:AO13"/>
    <mergeCell ref="K13:L13"/>
    <mergeCell ref="N13:O13"/>
    <mergeCell ref="A1:D1"/>
    <mergeCell ref="C3:D3"/>
    <mergeCell ref="C7:D7"/>
    <mergeCell ref="A13:B13"/>
  </mergeCells>
  <phoneticPr fontId="2" type="noConversion"/>
  <dataValidations count="3">
    <dataValidation type="list" allowBlank="1" showInputMessage="1" showErrorMessage="1" sqref="C7:D7">
      <formula1>$U$1:$U$13</formula1>
    </dataValidation>
    <dataValidation type="list" allowBlank="1" showInputMessage="1" showErrorMessage="1" sqref="C3:D3">
      <formula1>$K$1:$K$3</formula1>
    </dataValidation>
    <dataValidation type="list" allowBlank="1" showInputMessage="1" showErrorMessage="1" sqref="D5">
      <formula1>$S$1:$S$16</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2015-05-26T16:52:25Z</dcterms:modified>
</cp:coreProperties>
</file>